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2.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3.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4.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390" yWindow="585" windowWidth="19440" windowHeight="7875" firstSheet="4" activeTab="5"/>
  </bookViews>
  <sheets>
    <sheet name="Form responses 1" sheetId="3" r:id="rId1"/>
    <sheet name="A1" sheetId="1" r:id="rId2"/>
    <sheet name="Analysis A1" sheetId="4" r:id="rId3"/>
    <sheet name="Fin + BA - A1-Bar Graphs-14R" sheetId="5" r:id="rId4"/>
    <sheet name="Pie Graphs A1" sheetId="6" r:id="rId5"/>
    <sheet name="QR A1" sheetId="7" r:id="rId6"/>
    <sheet name="A2" sheetId="2" r:id="rId7"/>
    <sheet name="Analysis A2" sheetId="8" r:id="rId8"/>
    <sheet name="Fin + HR - A2-Bar Graphs-10R" sheetId="9" r:id="rId9"/>
    <sheet name="Pie Graphs A2" sheetId="10" r:id="rId10"/>
    <sheet name="QR A2" sheetId="11" r:id="rId11"/>
  </sheets>
  <definedNames>
    <definedName name="_xlnm._FilterDatabase" localSheetId="1" hidden="1">'A1'!$A$1:$DE$15</definedName>
  </definedNames>
  <calcPr calcId="144525"/>
</workbook>
</file>

<file path=xl/calcChain.xml><?xml version="1.0" encoding="utf-8"?>
<calcChain xmlns="http://schemas.openxmlformats.org/spreadsheetml/2006/main">
  <c r="Q8" i="4" l="1"/>
  <c r="P7" i="4"/>
  <c r="O7" i="4"/>
  <c r="N7" i="4"/>
  <c r="M7" i="4"/>
  <c r="L7" i="4"/>
  <c r="K7" i="4"/>
  <c r="J7" i="4"/>
  <c r="H7" i="4"/>
  <c r="G7" i="4"/>
  <c r="F7" i="4"/>
  <c r="E7" i="4"/>
  <c r="D7" i="4"/>
  <c r="Q7" i="4" s="1"/>
  <c r="C7" i="4"/>
  <c r="B7" i="4"/>
  <c r="P6" i="4"/>
  <c r="O6" i="4"/>
  <c r="N6" i="4"/>
  <c r="M6" i="4"/>
  <c r="L6" i="4"/>
  <c r="K6" i="4"/>
  <c r="J6" i="4"/>
  <c r="H6" i="4"/>
  <c r="G6" i="4"/>
  <c r="F6" i="4"/>
  <c r="E6" i="4"/>
  <c r="D6" i="4"/>
  <c r="C6" i="4"/>
  <c r="B6" i="4"/>
  <c r="Q6" i="4" s="1"/>
  <c r="P5" i="4"/>
  <c r="O5" i="4"/>
  <c r="N5" i="4"/>
  <c r="M5" i="4"/>
  <c r="L5" i="4"/>
  <c r="K5" i="4"/>
  <c r="J5" i="4"/>
  <c r="H5" i="4"/>
  <c r="G5" i="4"/>
  <c r="F5" i="4"/>
  <c r="E5" i="4"/>
  <c r="D5" i="4"/>
  <c r="Q5" i="4" s="1"/>
  <c r="C5" i="4"/>
  <c r="B5" i="4"/>
  <c r="P4" i="4"/>
  <c r="O4" i="4"/>
  <c r="N4" i="4"/>
  <c r="M4" i="4"/>
  <c r="L4" i="4"/>
  <c r="K4" i="4"/>
  <c r="J4" i="4"/>
  <c r="H4" i="4"/>
  <c r="G4" i="4"/>
  <c r="F4" i="4"/>
  <c r="E4" i="4"/>
  <c r="D4" i="4"/>
  <c r="C4" i="4"/>
  <c r="B4" i="4"/>
  <c r="P3" i="4"/>
  <c r="O3" i="4"/>
  <c r="N3" i="4"/>
  <c r="M3" i="4"/>
  <c r="L3" i="4"/>
  <c r="K3" i="4"/>
  <c r="J3" i="4"/>
  <c r="H3" i="4"/>
  <c r="G3" i="4"/>
  <c r="F3" i="4"/>
  <c r="E3" i="4"/>
  <c r="D3" i="4"/>
  <c r="Q3" i="4" s="1"/>
  <c r="C3" i="4"/>
  <c r="B3" i="4"/>
  <c r="I7" i="4"/>
  <c r="I6" i="4"/>
  <c r="I5" i="4"/>
  <c r="I4" i="4"/>
  <c r="I3" i="4"/>
  <c r="Q4" i="4"/>
  <c r="Q23" i="8"/>
  <c r="Q22" i="8"/>
  <c r="Q21" i="8"/>
  <c r="Q20" i="8"/>
  <c r="Q24" i="8" s="1"/>
  <c r="Q19" i="8"/>
  <c r="Q15" i="8"/>
  <c r="Q14" i="8"/>
  <c r="Q13" i="8"/>
  <c r="Q12" i="8"/>
  <c r="Q16" i="8" s="1"/>
  <c r="Q11" i="8"/>
  <c r="Q7" i="8"/>
  <c r="Q6" i="8"/>
  <c r="Q5" i="8"/>
  <c r="Q4" i="8"/>
  <c r="Q8" i="8" s="1"/>
  <c r="Q3" i="8"/>
  <c r="Q55" i="8"/>
  <c r="Q54" i="8"/>
  <c r="Q53" i="8"/>
  <c r="Q52" i="8"/>
  <c r="Q56" i="8" s="1"/>
  <c r="Q51" i="8"/>
  <c r="Q47" i="8"/>
  <c r="Q46" i="8"/>
  <c r="Q45" i="8"/>
  <c r="Q44" i="8"/>
  <c r="Q48" i="8" s="1"/>
  <c r="Q43" i="8"/>
  <c r="Q39" i="8"/>
  <c r="Q38" i="8"/>
  <c r="Q37" i="8"/>
  <c r="Q36" i="8"/>
  <c r="Q40" i="8" s="1"/>
  <c r="Q35" i="8"/>
  <c r="Q31" i="8"/>
  <c r="Q30" i="8"/>
  <c r="Q29" i="8"/>
  <c r="Q28" i="8"/>
  <c r="Q27" i="8"/>
  <c r="Q32" i="8" s="1"/>
  <c r="Q55" i="4"/>
  <c r="Q54" i="4"/>
  <c r="Q53" i="4"/>
  <c r="Q52" i="4"/>
  <c r="Q51" i="4"/>
  <c r="Q47" i="4"/>
  <c r="Q46" i="4"/>
  <c r="Q45" i="4"/>
  <c r="Q44" i="4"/>
  <c r="Q43" i="4"/>
  <c r="Q48" i="4" s="1"/>
  <c r="Q39" i="4"/>
  <c r="Q38" i="4"/>
  <c r="Q37" i="4"/>
  <c r="Q36" i="4"/>
  <c r="Q35" i="4"/>
  <c r="Q40" i="4" s="1"/>
  <c r="Q31" i="4"/>
  <c r="Q30" i="4"/>
  <c r="Q29" i="4"/>
  <c r="Q28" i="4"/>
  <c r="Q27" i="4"/>
  <c r="Q32" i="4" s="1"/>
  <c r="Q23" i="4"/>
  <c r="Q22" i="4"/>
  <c r="Q21" i="4"/>
  <c r="Q20" i="4"/>
  <c r="Q19" i="4"/>
  <c r="Q24" i="4" s="1"/>
  <c r="Q15" i="4"/>
  <c r="Q14" i="4"/>
  <c r="Q13" i="4"/>
  <c r="Q12" i="4"/>
  <c r="Q16" i="4" s="1"/>
  <c r="Q11" i="4"/>
  <c r="Q56" i="4"/>
  <c r="P55" i="8" l="1"/>
  <c r="O55" i="8"/>
  <c r="N55" i="8"/>
  <c r="M55" i="8"/>
  <c r="L55" i="8"/>
  <c r="K55" i="8"/>
  <c r="J55" i="8"/>
  <c r="I55" i="8"/>
  <c r="H55" i="8"/>
  <c r="G55" i="8"/>
  <c r="F55" i="8"/>
  <c r="E55" i="8"/>
  <c r="D55" i="8"/>
  <c r="C55" i="8"/>
  <c r="B55" i="8"/>
  <c r="P54" i="8"/>
  <c r="O54" i="8"/>
  <c r="N54" i="8"/>
  <c r="M54" i="8"/>
  <c r="L54" i="8"/>
  <c r="K54" i="8"/>
  <c r="J54" i="8"/>
  <c r="I54" i="8"/>
  <c r="H54" i="8"/>
  <c r="G54" i="8"/>
  <c r="F54" i="8"/>
  <c r="E54" i="8"/>
  <c r="D54" i="8"/>
  <c r="C54" i="8"/>
  <c r="B54" i="8"/>
  <c r="P53" i="8"/>
  <c r="O53" i="8"/>
  <c r="N53" i="8"/>
  <c r="M53" i="8"/>
  <c r="L53" i="8"/>
  <c r="K53" i="8"/>
  <c r="J53" i="8"/>
  <c r="I53" i="8"/>
  <c r="H53" i="8"/>
  <c r="G53" i="8"/>
  <c r="F53" i="8"/>
  <c r="E53" i="8"/>
  <c r="D53" i="8"/>
  <c r="C53" i="8"/>
  <c r="B53" i="8"/>
  <c r="P52" i="8"/>
  <c r="O52" i="8"/>
  <c r="N52" i="8"/>
  <c r="M52" i="8"/>
  <c r="L52" i="8"/>
  <c r="K52" i="8"/>
  <c r="J52" i="8"/>
  <c r="I52" i="8"/>
  <c r="H52" i="8"/>
  <c r="G52" i="8"/>
  <c r="F52" i="8"/>
  <c r="E52" i="8"/>
  <c r="D52" i="8"/>
  <c r="C52" i="8"/>
  <c r="B52" i="8"/>
  <c r="P51" i="8"/>
  <c r="O51" i="8"/>
  <c r="N51" i="8"/>
  <c r="M51" i="8"/>
  <c r="L51" i="8"/>
  <c r="K51" i="8"/>
  <c r="J51" i="8"/>
  <c r="I51" i="8"/>
  <c r="H51" i="8"/>
  <c r="G51" i="8"/>
  <c r="F51" i="8"/>
  <c r="E51" i="8"/>
  <c r="D51" i="8"/>
  <c r="C51" i="8"/>
  <c r="B51" i="8"/>
  <c r="P47" i="8"/>
  <c r="O47" i="8"/>
  <c r="N47" i="8"/>
  <c r="M47" i="8"/>
  <c r="K47" i="8"/>
  <c r="J47" i="8"/>
  <c r="I47" i="8"/>
  <c r="H47" i="8"/>
  <c r="G47" i="8"/>
  <c r="F47" i="8"/>
  <c r="E47" i="8"/>
  <c r="D47" i="8"/>
  <c r="C47" i="8"/>
  <c r="B47" i="8"/>
  <c r="P46" i="8"/>
  <c r="O46" i="8"/>
  <c r="N46" i="8"/>
  <c r="M46" i="8"/>
  <c r="K46" i="8"/>
  <c r="J46" i="8"/>
  <c r="I46" i="8"/>
  <c r="H46" i="8"/>
  <c r="G46" i="8"/>
  <c r="F46" i="8"/>
  <c r="E46" i="8"/>
  <c r="D46" i="8"/>
  <c r="C46" i="8"/>
  <c r="B46" i="8"/>
  <c r="P45" i="8"/>
  <c r="O45" i="8"/>
  <c r="N45" i="8"/>
  <c r="M45" i="8"/>
  <c r="K45" i="8"/>
  <c r="J45" i="8"/>
  <c r="I45" i="8"/>
  <c r="H45" i="8"/>
  <c r="G45" i="8"/>
  <c r="F45" i="8"/>
  <c r="E45" i="8"/>
  <c r="D45" i="8"/>
  <c r="C45" i="8"/>
  <c r="B45" i="8"/>
  <c r="P44" i="8"/>
  <c r="O44" i="8"/>
  <c r="N44" i="8"/>
  <c r="M44" i="8"/>
  <c r="K44" i="8"/>
  <c r="J44" i="8"/>
  <c r="I44" i="8"/>
  <c r="H44" i="8"/>
  <c r="G44" i="8"/>
  <c r="F44" i="8"/>
  <c r="E44" i="8"/>
  <c r="D44" i="8"/>
  <c r="C44" i="8"/>
  <c r="B44" i="8"/>
  <c r="P43" i="8"/>
  <c r="O43" i="8"/>
  <c r="N43" i="8"/>
  <c r="M43" i="8"/>
  <c r="K43" i="8"/>
  <c r="J43" i="8"/>
  <c r="I43" i="8"/>
  <c r="H43" i="8"/>
  <c r="G43" i="8"/>
  <c r="F43" i="8"/>
  <c r="E43" i="8"/>
  <c r="D43" i="8"/>
  <c r="C43" i="8"/>
  <c r="B43" i="8"/>
  <c r="P39" i="8"/>
  <c r="O39" i="8"/>
  <c r="N39" i="8"/>
  <c r="M39" i="8"/>
  <c r="L39" i="8"/>
  <c r="K39" i="8"/>
  <c r="J39" i="8"/>
  <c r="I39" i="8"/>
  <c r="H39" i="8"/>
  <c r="G39" i="8"/>
  <c r="F39" i="8"/>
  <c r="E39" i="8"/>
  <c r="D39" i="8"/>
  <c r="C39" i="8"/>
  <c r="B39" i="8"/>
  <c r="P38" i="8"/>
  <c r="O38" i="8"/>
  <c r="N38" i="8"/>
  <c r="M38" i="8"/>
  <c r="L38" i="8"/>
  <c r="K38" i="8"/>
  <c r="J38" i="8"/>
  <c r="I38" i="8"/>
  <c r="H38" i="8"/>
  <c r="G38" i="8"/>
  <c r="F38" i="8"/>
  <c r="E38" i="8"/>
  <c r="D38" i="8"/>
  <c r="C38" i="8"/>
  <c r="B38" i="8"/>
  <c r="P37" i="8"/>
  <c r="O37" i="8"/>
  <c r="N37" i="8"/>
  <c r="M37" i="8"/>
  <c r="L37" i="8"/>
  <c r="K37" i="8"/>
  <c r="J37" i="8"/>
  <c r="I37" i="8"/>
  <c r="H37" i="8"/>
  <c r="G37" i="8"/>
  <c r="F37" i="8"/>
  <c r="E37" i="8"/>
  <c r="D37" i="8"/>
  <c r="C37" i="8"/>
  <c r="B37" i="8"/>
  <c r="P36" i="8"/>
  <c r="O36" i="8"/>
  <c r="N36" i="8"/>
  <c r="M36" i="8"/>
  <c r="L36" i="8"/>
  <c r="K36" i="8"/>
  <c r="J36" i="8"/>
  <c r="I36" i="8"/>
  <c r="H36" i="8"/>
  <c r="G36" i="8"/>
  <c r="F36" i="8"/>
  <c r="E36" i="8"/>
  <c r="D36" i="8"/>
  <c r="C36" i="8"/>
  <c r="B36" i="8"/>
  <c r="P35" i="8"/>
  <c r="O35" i="8"/>
  <c r="N35" i="8"/>
  <c r="M35" i="8"/>
  <c r="L35" i="8"/>
  <c r="K35" i="8"/>
  <c r="J35" i="8"/>
  <c r="I35" i="8"/>
  <c r="H35" i="8"/>
  <c r="G35" i="8"/>
  <c r="F35" i="8"/>
  <c r="E35" i="8"/>
  <c r="D35" i="8"/>
  <c r="C35" i="8"/>
  <c r="B35" i="8"/>
  <c r="O31" i="8"/>
  <c r="N31" i="8"/>
  <c r="M31" i="8"/>
  <c r="L31" i="8"/>
  <c r="K31" i="8"/>
  <c r="J31" i="8"/>
  <c r="I31" i="8"/>
  <c r="H31" i="8"/>
  <c r="G31" i="8"/>
  <c r="F31" i="8"/>
  <c r="E31" i="8"/>
  <c r="D31" i="8"/>
  <c r="C31" i="8"/>
  <c r="B31" i="8"/>
  <c r="O30" i="8"/>
  <c r="N30" i="8"/>
  <c r="M30" i="8"/>
  <c r="L30" i="8"/>
  <c r="K30" i="8"/>
  <c r="J30" i="8"/>
  <c r="I30" i="8"/>
  <c r="H30" i="8"/>
  <c r="G30" i="8"/>
  <c r="F30" i="8"/>
  <c r="E30" i="8"/>
  <c r="D30" i="8"/>
  <c r="C30" i="8"/>
  <c r="B30" i="8"/>
  <c r="O29" i="8"/>
  <c r="N29" i="8"/>
  <c r="M29" i="8"/>
  <c r="L29" i="8"/>
  <c r="K29" i="8"/>
  <c r="J29" i="8"/>
  <c r="I29" i="8"/>
  <c r="H29" i="8"/>
  <c r="G29" i="8"/>
  <c r="F29" i="8"/>
  <c r="E29" i="8"/>
  <c r="D29" i="8"/>
  <c r="C29" i="8"/>
  <c r="B29" i="8"/>
  <c r="O28" i="8"/>
  <c r="N28" i="8"/>
  <c r="M28" i="8"/>
  <c r="L28" i="8"/>
  <c r="K28" i="8"/>
  <c r="J28" i="8"/>
  <c r="I28" i="8"/>
  <c r="H28" i="8"/>
  <c r="G28" i="8"/>
  <c r="F28" i="8"/>
  <c r="E28" i="8"/>
  <c r="D28" i="8"/>
  <c r="C28" i="8"/>
  <c r="B28" i="8"/>
  <c r="O27" i="8"/>
  <c r="N27" i="8"/>
  <c r="M27" i="8"/>
  <c r="L27" i="8"/>
  <c r="K27" i="8"/>
  <c r="J27" i="8"/>
  <c r="I27" i="8"/>
  <c r="H27" i="8"/>
  <c r="G27" i="8"/>
  <c r="F27" i="8"/>
  <c r="E27" i="8"/>
  <c r="D27" i="8"/>
  <c r="C27" i="8"/>
  <c r="B27" i="8"/>
  <c r="P23" i="8"/>
  <c r="O23" i="8"/>
  <c r="N23" i="8"/>
  <c r="M23" i="8"/>
  <c r="L23" i="8"/>
  <c r="K23" i="8"/>
  <c r="J23" i="8"/>
  <c r="I23" i="8"/>
  <c r="H23" i="8"/>
  <c r="G23" i="8"/>
  <c r="F23" i="8"/>
  <c r="D23" i="8"/>
  <c r="C23" i="8"/>
  <c r="B23" i="8"/>
  <c r="P22" i="8"/>
  <c r="O22" i="8"/>
  <c r="N22" i="8"/>
  <c r="M22" i="8"/>
  <c r="L22" i="8"/>
  <c r="K22" i="8"/>
  <c r="J22" i="8"/>
  <c r="I22" i="8"/>
  <c r="H22" i="8"/>
  <c r="G22" i="8"/>
  <c r="F22" i="8"/>
  <c r="D22" i="8"/>
  <c r="C22" i="8"/>
  <c r="B22" i="8"/>
  <c r="P21" i="8"/>
  <c r="O21" i="8"/>
  <c r="N21" i="8"/>
  <c r="M21" i="8"/>
  <c r="L21" i="8"/>
  <c r="K21" i="8"/>
  <c r="J21" i="8"/>
  <c r="I21" i="8"/>
  <c r="H21" i="8"/>
  <c r="G21" i="8"/>
  <c r="F21" i="8"/>
  <c r="D21" i="8"/>
  <c r="C21" i="8"/>
  <c r="B21" i="8"/>
  <c r="P20" i="8"/>
  <c r="O20" i="8"/>
  <c r="N20" i="8"/>
  <c r="M20" i="8"/>
  <c r="L20" i="8"/>
  <c r="K20" i="8"/>
  <c r="J20" i="8"/>
  <c r="I20" i="8"/>
  <c r="H20" i="8"/>
  <c r="G20" i="8"/>
  <c r="F20" i="8"/>
  <c r="D20" i="8"/>
  <c r="C20" i="8"/>
  <c r="B20" i="8"/>
  <c r="P19" i="8"/>
  <c r="O19" i="8"/>
  <c r="N19" i="8"/>
  <c r="M19" i="8"/>
  <c r="L19" i="8"/>
  <c r="K19" i="8"/>
  <c r="J19" i="8"/>
  <c r="I19" i="8"/>
  <c r="H19" i="8"/>
  <c r="G19" i="8"/>
  <c r="F19" i="8"/>
  <c r="D19" i="8"/>
  <c r="C19" i="8"/>
  <c r="B19" i="8"/>
  <c r="P15" i="8"/>
  <c r="O15" i="8"/>
  <c r="N15" i="8"/>
  <c r="M15" i="8"/>
  <c r="L15" i="8"/>
  <c r="K15" i="8"/>
  <c r="J15" i="8"/>
  <c r="I15" i="8"/>
  <c r="H15" i="8"/>
  <c r="G15" i="8"/>
  <c r="F15" i="8"/>
  <c r="E15" i="8"/>
  <c r="D15" i="8"/>
  <c r="C15" i="8"/>
  <c r="B15" i="8"/>
  <c r="P14" i="8"/>
  <c r="O14" i="8"/>
  <c r="N14" i="8"/>
  <c r="M14" i="8"/>
  <c r="L14" i="8"/>
  <c r="K14" i="8"/>
  <c r="J14" i="8"/>
  <c r="I14" i="8"/>
  <c r="H14" i="8"/>
  <c r="G14" i="8"/>
  <c r="F14" i="8"/>
  <c r="E14" i="8"/>
  <c r="D14" i="8"/>
  <c r="C14" i="8"/>
  <c r="B14" i="8"/>
  <c r="P13" i="8"/>
  <c r="O13" i="8"/>
  <c r="N13" i="8"/>
  <c r="M13" i="8"/>
  <c r="L13" i="8"/>
  <c r="K13" i="8"/>
  <c r="J13" i="8"/>
  <c r="I13" i="8"/>
  <c r="H13" i="8"/>
  <c r="G13" i="8"/>
  <c r="F13" i="8"/>
  <c r="E13" i="8"/>
  <c r="D13" i="8"/>
  <c r="C13" i="8"/>
  <c r="B13" i="8"/>
  <c r="P12" i="8"/>
  <c r="O12" i="8"/>
  <c r="N12" i="8"/>
  <c r="M12" i="8"/>
  <c r="L12" i="8"/>
  <c r="K12" i="8"/>
  <c r="J12" i="8"/>
  <c r="I12" i="8"/>
  <c r="H12" i="8"/>
  <c r="G12" i="8"/>
  <c r="F12" i="8"/>
  <c r="E12" i="8"/>
  <c r="D12" i="8"/>
  <c r="C12" i="8"/>
  <c r="B12" i="8"/>
  <c r="P11" i="8"/>
  <c r="O11" i="8"/>
  <c r="N11" i="8"/>
  <c r="M11" i="8"/>
  <c r="L11" i="8"/>
  <c r="K11" i="8"/>
  <c r="J11" i="8"/>
  <c r="I11" i="8"/>
  <c r="H11" i="8"/>
  <c r="G11" i="8"/>
  <c r="F11" i="8"/>
  <c r="E11" i="8"/>
  <c r="D11" i="8"/>
  <c r="C11" i="8"/>
  <c r="B11" i="8"/>
  <c r="P7" i="8"/>
  <c r="O7" i="8"/>
  <c r="N7" i="8"/>
  <c r="M7" i="8"/>
  <c r="L7" i="8"/>
  <c r="K7" i="8"/>
  <c r="J7" i="8"/>
  <c r="H7" i="8"/>
  <c r="G7" i="8"/>
  <c r="F7" i="8"/>
  <c r="E7" i="8"/>
  <c r="D7" i="8"/>
  <c r="C7" i="8"/>
  <c r="B7" i="8"/>
  <c r="P6" i="8"/>
  <c r="O6" i="8"/>
  <c r="N6" i="8"/>
  <c r="M6" i="8"/>
  <c r="L6" i="8"/>
  <c r="K6" i="8"/>
  <c r="J6" i="8"/>
  <c r="H6" i="8"/>
  <c r="G6" i="8"/>
  <c r="F6" i="8"/>
  <c r="E6" i="8"/>
  <c r="D6" i="8"/>
  <c r="C6" i="8"/>
  <c r="B6" i="8"/>
  <c r="P5" i="8"/>
  <c r="O5" i="8"/>
  <c r="N5" i="8"/>
  <c r="M5" i="8"/>
  <c r="L5" i="8"/>
  <c r="K5" i="8"/>
  <c r="J5" i="8"/>
  <c r="H5" i="8"/>
  <c r="G5" i="8"/>
  <c r="F5" i="8"/>
  <c r="E5" i="8"/>
  <c r="D5" i="8"/>
  <c r="C5" i="8"/>
  <c r="B5" i="8"/>
  <c r="P4" i="8"/>
  <c r="O4" i="8"/>
  <c r="N4" i="8"/>
  <c r="M4" i="8"/>
  <c r="L4" i="8"/>
  <c r="K4" i="8"/>
  <c r="J4" i="8"/>
  <c r="H4" i="8"/>
  <c r="G4" i="8"/>
  <c r="F4" i="8"/>
  <c r="E4" i="8"/>
  <c r="D4" i="8"/>
  <c r="C4" i="8"/>
  <c r="B4" i="8"/>
  <c r="P3" i="8"/>
  <c r="O3" i="8"/>
  <c r="N3" i="8"/>
  <c r="M3" i="8"/>
  <c r="L3" i="8"/>
  <c r="K3" i="8"/>
  <c r="J3" i="8"/>
  <c r="H3" i="8"/>
  <c r="G3" i="8"/>
  <c r="F3" i="8"/>
  <c r="E3" i="8"/>
  <c r="D3" i="8"/>
  <c r="C3" i="8"/>
  <c r="B3" i="8"/>
  <c r="L47" i="8"/>
  <c r="L46" i="8"/>
  <c r="L45" i="8"/>
  <c r="L44" i="8"/>
  <c r="L43" i="8"/>
  <c r="P31" i="8"/>
  <c r="P30" i="8"/>
  <c r="P29" i="8"/>
  <c r="P28" i="8"/>
  <c r="P27" i="8"/>
  <c r="E23" i="8"/>
  <c r="E22" i="8"/>
  <c r="E21" i="8"/>
  <c r="E20" i="8"/>
  <c r="E19" i="8"/>
  <c r="I7" i="8"/>
  <c r="I6" i="8"/>
  <c r="I5" i="8"/>
  <c r="I4" i="8"/>
  <c r="I3" i="8"/>
  <c r="P35" i="4" l="1"/>
  <c r="P43" i="4"/>
  <c r="P51" i="4"/>
  <c r="P44" i="4"/>
  <c r="P52" i="4"/>
  <c r="P45" i="4"/>
  <c r="P53" i="4"/>
  <c r="P46" i="4"/>
  <c r="P54" i="4"/>
  <c r="P47" i="4"/>
  <c r="P55" i="4"/>
  <c r="P27" i="4"/>
  <c r="P28" i="4"/>
  <c r="P36" i="4"/>
  <c r="P29" i="4"/>
  <c r="P37" i="4"/>
  <c r="P30" i="4"/>
  <c r="P38" i="4"/>
  <c r="P31" i="4"/>
  <c r="P39" i="4"/>
  <c r="P11" i="4"/>
  <c r="P19" i="4"/>
  <c r="P12" i="4"/>
  <c r="P20" i="4"/>
  <c r="P13" i="4"/>
  <c r="P21" i="4"/>
  <c r="P14" i="4"/>
  <c r="P22" i="4"/>
  <c r="P15" i="4"/>
  <c r="P23" i="4"/>
  <c r="O51" i="4"/>
  <c r="O52" i="4"/>
  <c r="O53" i="4"/>
  <c r="O54" i="4"/>
  <c r="O55" i="4"/>
  <c r="O43" i="4"/>
  <c r="O44" i="4"/>
  <c r="O45" i="4"/>
  <c r="O46" i="4"/>
  <c r="O47" i="4"/>
  <c r="O35" i="4"/>
  <c r="O36" i="4"/>
  <c r="O37" i="4"/>
  <c r="O38" i="4"/>
  <c r="O39" i="4"/>
  <c r="O27" i="4"/>
  <c r="O28" i="4"/>
  <c r="O29" i="4"/>
  <c r="O30" i="4"/>
  <c r="O31" i="4"/>
  <c r="O19" i="4"/>
  <c r="O20" i="4"/>
  <c r="O21" i="4"/>
  <c r="O22" i="4"/>
  <c r="O23" i="4"/>
  <c r="O11" i="4"/>
  <c r="O12" i="4"/>
  <c r="O13" i="4"/>
  <c r="O14" i="4"/>
  <c r="O15" i="4"/>
  <c r="N43" i="4"/>
  <c r="N51" i="4"/>
  <c r="N44" i="4"/>
  <c r="N52" i="4"/>
  <c r="N45" i="4"/>
  <c r="N53" i="4"/>
  <c r="N46" i="4"/>
  <c r="N54" i="4"/>
  <c r="N47" i="4"/>
  <c r="N55" i="4"/>
  <c r="N27" i="4"/>
  <c r="N35" i="4"/>
  <c r="N28" i="4"/>
  <c r="N36" i="4"/>
  <c r="N29" i="4"/>
  <c r="N37" i="4"/>
  <c r="N30" i="4"/>
  <c r="N38" i="4"/>
  <c r="N31" i="4"/>
  <c r="N39" i="4"/>
  <c r="N11" i="4"/>
  <c r="N19" i="4"/>
  <c r="N12" i="4"/>
  <c r="N20" i="4"/>
  <c r="N13" i="4"/>
  <c r="N21" i="4"/>
  <c r="N14" i="4"/>
  <c r="N22" i="4"/>
  <c r="N15" i="4"/>
  <c r="N23" i="4"/>
  <c r="M51" i="4"/>
  <c r="M52" i="4"/>
  <c r="M53" i="4"/>
  <c r="M54" i="4"/>
  <c r="M55" i="4"/>
  <c r="M27" i="4"/>
  <c r="M35" i="4"/>
  <c r="M43" i="4"/>
  <c r="M28" i="4"/>
  <c r="M36" i="4"/>
  <c r="M44" i="4"/>
  <c r="M29" i="4"/>
  <c r="M37" i="4"/>
  <c r="M45" i="4"/>
  <c r="M30" i="4"/>
  <c r="M38" i="4"/>
  <c r="M46" i="4"/>
  <c r="M31" i="4"/>
  <c r="M39" i="4"/>
  <c r="M47" i="4"/>
  <c r="M19" i="4"/>
  <c r="M20" i="4"/>
  <c r="M21" i="4"/>
  <c r="M22" i="4"/>
  <c r="M23" i="4"/>
  <c r="M11" i="4"/>
  <c r="M12" i="4"/>
  <c r="M13" i="4"/>
  <c r="M14" i="4"/>
  <c r="M15" i="4"/>
  <c r="L51" i="4"/>
  <c r="L52" i="4"/>
  <c r="L53" i="4"/>
  <c r="L54" i="4"/>
  <c r="L55" i="4"/>
  <c r="L43" i="4"/>
  <c r="L44" i="4"/>
  <c r="L45" i="4"/>
  <c r="L46" i="4"/>
  <c r="L47" i="4"/>
  <c r="L35" i="4"/>
  <c r="L36" i="4"/>
  <c r="L37" i="4"/>
  <c r="L38" i="4"/>
  <c r="L39" i="4"/>
  <c r="L27" i="4"/>
  <c r="L28" i="4"/>
  <c r="L29" i="4"/>
  <c r="L30" i="4"/>
  <c r="L31" i="4"/>
  <c r="L19" i="4"/>
  <c r="L20" i="4"/>
  <c r="L21" i="4"/>
  <c r="L22" i="4"/>
  <c r="L23" i="4"/>
  <c r="L11" i="4"/>
  <c r="L12" i="4"/>
  <c r="L13" i="4"/>
  <c r="L14" i="4"/>
  <c r="L15" i="4"/>
  <c r="K51" i="4"/>
  <c r="K52" i="4"/>
  <c r="K53" i="4"/>
  <c r="K54" i="4"/>
  <c r="K55" i="4"/>
  <c r="K43" i="4"/>
  <c r="K44" i="4"/>
  <c r="K45" i="4"/>
  <c r="K46" i="4"/>
  <c r="K47" i="4"/>
  <c r="K35" i="4"/>
  <c r="K36" i="4"/>
  <c r="K37" i="4"/>
  <c r="K38" i="4"/>
  <c r="K39" i="4"/>
  <c r="K27" i="4"/>
  <c r="K28" i="4"/>
  <c r="K29" i="4"/>
  <c r="K30" i="4"/>
  <c r="K31" i="4"/>
  <c r="K19" i="4"/>
  <c r="K20" i="4"/>
  <c r="K21" i="4"/>
  <c r="K22" i="4"/>
  <c r="K23" i="4"/>
  <c r="K11" i="4"/>
  <c r="K12" i="4"/>
  <c r="K13" i="4"/>
  <c r="K14" i="4"/>
  <c r="K15" i="4"/>
  <c r="J51" i="4"/>
  <c r="J52" i="4"/>
  <c r="J53" i="4"/>
  <c r="J54" i="4"/>
  <c r="J55" i="4"/>
  <c r="J43" i="4"/>
  <c r="J44" i="4"/>
  <c r="J45" i="4"/>
  <c r="J46" i="4"/>
  <c r="J47" i="4"/>
  <c r="J35" i="4"/>
  <c r="J36" i="4"/>
  <c r="J37" i="4"/>
  <c r="J38" i="4"/>
  <c r="J39" i="4"/>
  <c r="J27" i="4"/>
  <c r="J28" i="4"/>
  <c r="J29" i="4"/>
  <c r="J30" i="4"/>
  <c r="J31" i="4"/>
  <c r="J19" i="4"/>
  <c r="J20" i="4"/>
  <c r="J21" i="4"/>
  <c r="J22" i="4"/>
  <c r="J23" i="4"/>
  <c r="J11" i="4"/>
  <c r="J12" i="4"/>
  <c r="J13" i="4"/>
  <c r="J14" i="4"/>
  <c r="J15" i="4"/>
  <c r="I51" i="4"/>
  <c r="I52" i="4"/>
  <c r="I53" i="4"/>
  <c r="I54" i="4"/>
  <c r="I55" i="4"/>
  <c r="I43" i="4"/>
  <c r="I44" i="4"/>
  <c r="I45" i="4"/>
  <c r="I46" i="4"/>
  <c r="I47" i="4"/>
  <c r="I35" i="4"/>
  <c r="I36" i="4"/>
  <c r="I37" i="4"/>
  <c r="I38" i="4"/>
  <c r="I39" i="4"/>
  <c r="I27" i="4"/>
  <c r="I28" i="4"/>
  <c r="I29" i="4"/>
  <c r="I30" i="4"/>
  <c r="I31" i="4"/>
  <c r="I19" i="4"/>
  <c r="I20" i="4"/>
  <c r="I21" i="4"/>
  <c r="I22" i="4"/>
  <c r="I23" i="4"/>
  <c r="I11" i="4"/>
  <c r="I12" i="4"/>
  <c r="I13" i="4"/>
  <c r="I14" i="4"/>
  <c r="I15" i="4"/>
  <c r="H51" i="4"/>
  <c r="H52" i="4"/>
  <c r="H53" i="4"/>
  <c r="H54" i="4"/>
  <c r="H55" i="4"/>
  <c r="H43" i="4"/>
  <c r="H44" i="4"/>
  <c r="H45" i="4"/>
  <c r="H46" i="4"/>
  <c r="H47" i="4"/>
  <c r="H35" i="4"/>
  <c r="H36" i="4"/>
  <c r="H37" i="4"/>
  <c r="H38" i="4"/>
  <c r="H39" i="4"/>
  <c r="H27" i="4"/>
  <c r="H28" i="4"/>
  <c r="H29" i="4"/>
  <c r="H30" i="4"/>
  <c r="H31" i="4"/>
  <c r="H19" i="4"/>
  <c r="H20" i="4"/>
  <c r="H21" i="4"/>
  <c r="H22" i="4"/>
  <c r="H23" i="4"/>
  <c r="H11" i="4"/>
  <c r="H12" i="4"/>
  <c r="H13" i="4"/>
  <c r="H14" i="4"/>
  <c r="H15" i="4"/>
  <c r="G51" i="4"/>
  <c r="G52" i="4"/>
  <c r="G53" i="4"/>
  <c r="G54" i="4"/>
  <c r="G55" i="4"/>
  <c r="G43" i="4"/>
  <c r="G44" i="4"/>
  <c r="G45" i="4"/>
  <c r="G46" i="4"/>
  <c r="G47" i="4"/>
  <c r="G35" i="4"/>
  <c r="G36" i="4"/>
  <c r="G37" i="4"/>
  <c r="G38" i="4"/>
  <c r="G39" i="4"/>
  <c r="G27" i="4"/>
  <c r="G28" i="4"/>
  <c r="G29" i="4"/>
  <c r="G30" i="4"/>
  <c r="G31" i="4"/>
  <c r="G19" i="4"/>
  <c r="G20" i="4"/>
  <c r="G21" i="4"/>
  <c r="G22" i="4"/>
  <c r="G23" i="4"/>
  <c r="F43" i="4"/>
  <c r="F51" i="4"/>
  <c r="G11" i="4"/>
  <c r="F44" i="4"/>
  <c r="F52" i="4"/>
  <c r="G12" i="4"/>
  <c r="F45" i="4"/>
  <c r="F53" i="4"/>
  <c r="G13" i="4"/>
  <c r="F46" i="4"/>
  <c r="F54" i="4"/>
  <c r="G14" i="4"/>
  <c r="F47" i="4"/>
  <c r="F55" i="4"/>
  <c r="G15" i="4"/>
  <c r="F19" i="4"/>
  <c r="F27" i="4"/>
  <c r="F35" i="4"/>
  <c r="F20" i="4"/>
  <c r="F28" i="4"/>
  <c r="F36" i="4"/>
  <c r="F21" i="4"/>
  <c r="F29" i="4"/>
  <c r="F37" i="4"/>
  <c r="F22" i="4"/>
  <c r="F30" i="4"/>
  <c r="F38" i="4"/>
  <c r="F23" i="4"/>
  <c r="F31" i="4"/>
  <c r="F39" i="4"/>
  <c r="F11" i="4"/>
  <c r="F12" i="4"/>
  <c r="F13" i="4"/>
  <c r="F14" i="4"/>
  <c r="F15" i="4"/>
  <c r="E11" i="4"/>
  <c r="E19" i="4"/>
  <c r="E27" i="4"/>
  <c r="E35" i="4"/>
  <c r="E43" i="4"/>
  <c r="E51" i="4"/>
  <c r="E12" i="4"/>
  <c r="E20" i="4"/>
  <c r="E28" i="4"/>
  <c r="E36" i="4"/>
  <c r="E44" i="4"/>
  <c r="E52" i="4"/>
  <c r="E13" i="4"/>
  <c r="E21" i="4"/>
  <c r="E29" i="4"/>
  <c r="E37" i="4"/>
  <c r="E45" i="4"/>
  <c r="E53" i="4"/>
  <c r="E14" i="4"/>
  <c r="E22" i="4"/>
  <c r="E30" i="4"/>
  <c r="E38" i="4"/>
  <c r="E46" i="4"/>
  <c r="E54" i="4"/>
  <c r="E15" i="4"/>
  <c r="E23" i="4"/>
  <c r="E31" i="4"/>
  <c r="E39" i="4"/>
  <c r="E47" i="4"/>
  <c r="E55" i="4"/>
  <c r="D11" i="4"/>
  <c r="D19" i="4"/>
  <c r="D27" i="4"/>
  <c r="D35" i="4"/>
  <c r="D43" i="4"/>
  <c r="D51" i="4"/>
  <c r="D12" i="4"/>
  <c r="D20" i="4"/>
  <c r="D28" i="4"/>
  <c r="D36" i="4"/>
  <c r="D44" i="4"/>
  <c r="D52" i="4"/>
  <c r="D13" i="4"/>
  <c r="D21" i="4"/>
  <c r="D29" i="4"/>
  <c r="D37" i="4"/>
  <c r="D45" i="4"/>
  <c r="D53" i="4"/>
  <c r="D14" i="4"/>
  <c r="D22" i="4"/>
  <c r="D30" i="4"/>
  <c r="D38" i="4"/>
  <c r="D46" i="4"/>
  <c r="D54" i="4"/>
  <c r="D15" i="4"/>
  <c r="D23" i="4"/>
  <c r="D31" i="4"/>
  <c r="D39" i="4"/>
  <c r="D47" i="4"/>
  <c r="D55" i="4"/>
  <c r="B11" i="4"/>
  <c r="B19" i="4"/>
  <c r="B27" i="4"/>
  <c r="B35" i="4"/>
  <c r="B43" i="4"/>
  <c r="B51" i="4"/>
  <c r="C11" i="4"/>
  <c r="C19" i="4"/>
  <c r="C27" i="4"/>
  <c r="C35" i="4"/>
  <c r="C43" i="4"/>
  <c r="C51" i="4"/>
  <c r="B12" i="4"/>
  <c r="B20" i="4"/>
  <c r="B28" i="4"/>
  <c r="B36" i="4"/>
  <c r="B44" i="4"/>
  <c r="B52" i="4"/>
  <c r="C12" i="4"/>
  <c r="C20" i="4"/>
  <c r="C28" i="4"/>
  <c r="C36" i="4"/>
  <c r="C44" i="4"/>
  <c r="C52" i="4"/>
  <c r="B13" i="4"/>
  <c r="B21" i="4"/>
  <c r="B29" i="4"/>
  <c r="B37" i="4"/>
  <c r="B45" i="4"/>
  <c r="B53" i="4"/>
  <c r="C13" i="4"/>
  <c r="C21" i="4"/>
  <c r="C29" i="4"/>
  <c r="C37" i="4"/>
  <c r="C45" i="4"/>
  <c r="C53" i="4"/>
  <c r="B14" i="4"/>
  <c r="B22" i="4"/>
  <c r="B30" i="4"/>
  <c r="B38" i="4"/>
  <c r="B46" i="4"/>
  <c r="B54" i="4"/>
  <c r="C14" i="4"/>
  <c r="C22" i="4"/>
  <c r="C30" i="4"/>
  <c r="C38" i="4"/>
  <c r="C46" i="4"/>
  <c r="C54" i="4"/>
  <c r="B15" i="4"/>
  <c r="B23" i="4"/>
  <c r="B31" i="4"/>
  <c r="B39" i="4"/>
  <c r="B47" i="4"/>
  <c r="B55" i="4"/>
  <c r="C15" i="4"/>
  <c r="C23" i="4"/>
  <c r="C31" i="4"/>
  <c r="C39" i="4"/>
  <c r="C47" i="4"/>
  <c r="C55" i="4"/>
</calcChain>
</file>

<file path=xl/sharedStrings.xml><?xml version="1.0" encoding="utf-8"?>
<sst xmlns="http://schemas.openxmlformats.org/spreadsheetml/2006/main" count="927" uniqueCount="214">
  <si>
    <t>Timestamp</t>
  </si>
  <si>
    <t>Email address</t>
  </si>
  <si>
    <t>Section</t>
  </si>
  <si>
    <t>A1- Punctuality &amp; Discipline in the Class / online session [3.1- Uma Sharma]</t>
  </si>
  <si>
    <t>A1- Punctuality &amp; Discipline in the Class / online session [3.2.1- Priya Jain]</t>
  </si>
  <si>
    <t>A1- Punctuality &amp; Discipline in the Class / online session [3.2.2*- CA Padmini]</t>
  </si>
  <si>
    <t>A1- Punctuality &amp; Discipline in the Class / online session [3.2.3- Dileep S]</t>
  </si>
  <si>
    <t>A1- Punctuality &amp; Discipline in the Class / online session [3.7.2- Dileep S]</t>
  </si>
  <si>
    <t>A1- Punctuality &amp; Discipline in the Class / online session [3.7.3- Priya jain]</t>
  </si>
  <si>
    <t>A1- Punctuality &amp; Discipline in the Class / online session [3.8- N N S Reddy]</t>
  </si>
  <si>
    <t>A2- Ensures completion of syllabus of the course in time [3.1- Uma Sharma]</t>
  </si>
  <si>
    <t>A2- Ensures completion of syllabus of the course in time [3.2.1- Priya Jain]</t>
  </si>
  <si>
    <t>A2- Ensures completion of syllabus of the course in time [3.2.2*- CA Padmini]</t>
  </si>
  <si>
    <t>A2- Ensures completion of syllabus of the course in time [3.2.3- Dileep S]</t>
  </si>
  <si>
    <t>A2- Ensures completion of syllabus of the course in time [3.7.2- Dileep S]</t>
  </si>
  <si>
    <t>A2- Ensures completion of syllabus of the course in time [3.7.3- Priya jain]</t>
  </si>
  <si>
    <t>A2- Ensures completion of syllabus of the course in time [3.8- N N S Reddy]</t>
  </si>
  <si>
    <t>B1- Command over the subject matter [3.1- Uma Sharma]</t>
  </si>
  <si>
    <t>B1- Command over the subject matter [3.2.1- Priya Jain]</t>
  </si>
  <si>
    <t>B1- Command over the subject matter [3.2.2*- CA Padmini]</t>
  </si>
  <si>
    <t>B1- Command over the subject matter [3.2.3- Dileep S]</t>
  </si>
  <si>
    <t>B1- Command over the subject matter [3.7.2- Dileep S]</t>
  </si>
  <si>
    <t>B1- Command over the subject matter [3.7.3- Priya jain]</t>
  </si>
  <si>
    <t>B1- Command over the subject matter [3.8- N N S Reddy]</t>
  </si>
  <si>
    <t>B2- Facilitating class room/ Online discussions [3.1- Uma Sharma]</t>
  </si>
  <si>
    <t>B2- Facilitating class room/ Online discussions [3.2.1- Priya Jain]</t>
  </si>
  <si>
    <t>B2- Facilitating class room/ Online discussions [3.2.2*- CA Padmini]</t>
  </si>
  <si>
    <t>B2- Facilitating class room/ Online discussions [3.2.3- Dileep S]</t>
  </si>
  <si>
    <t>B2- Facilitating class room/ Online discussions [3.7.2- Dileep S]</t>
  </si>
  <si>
    <t>B2- Facilitating class room/ Online discussions [3.7.3- Priya jain]</t>
  </si>
  <si>
    <t>B2- Facilitating class room/ Online discussions [3.8- N N S Reddy]</t>
  </si>
  <si>
    <t>B3- Skill of linking subject to real world experiences/cases [3.1- Uma Sharma]</t>
  </si>
  <si>
    <t>B3- Skill of linking subject to real world experiences/cases [3.2.1- Priya Jain]</t>
  </si>
  <si>
    <t>B3- Skill of linking subject to real world experiences/cases [3.2.2*- CA Padmini]</t>
  </si>
  <si>
    <t>B3- Skill of linking subject to real world experiences/cases [3.2.3- Dileep S]</t>
  </si>
  <si>
    <t>B3- Skill of linking subject to real world experiences/cases [3.7.2- Dileep S]</t>
  </si>
  <si>
    <t>B3- Skill of linking subject to real world experiences/cases [3.7.3- Priya jain]</t>
  </si>
  <si>
    <t>B3- Skill of linking subject to real world experiences/cases [3.8- N N S Reddy]</t>
  </si>
  <si>
    <t>B4- Refers to latest developments in the field [3.1- Uma Sharma]</t>
  </si>
  <si>
    <t>B4- Refers to latest developments in the field [3.2.1- Priya Jain]</t>
  </si>
  <si>
    <t>B4- Refers to latest developments in the field [3.2.2*- CA Padmini]</t>
  </si>
  <si>
    <t>B4- Refers to latest developments in the field [3.2.3- Dileep S]</t>
  </si>
  <si>
    <t>B4- Refers to latest developments in the field [3.7.2- Dileep S]</t>
  </si>
  <si>
    <t>B4- Refers to latest developments in the field [3.7.3- Priya jain]</t>
  </si>
  <si>
    <t>B4- Refers to latest developments in the field [3.8- N N S Reddy]</t>
  </si>
  <si>
    <t>C1- Use of innovative teaching methods &amp; tools [3.1- Uma Sharma]</t>
  </si>
  <si>
    <t>C1- Use of innovative teaching methods &amp; tools [3.2.1- Priya Jain]</t>
  </si>
  <si>
    <t>C1- Use of innovative teaching methods &amp; tools [3.2.2*- CA Padmini]</t>
  </si>
  <si>
    <t>C1- Use of innovative teaching methods &amp; tools [3.2.3- Dileep S]</t>
  </si>
  <si>
    <t>C1- Use of innovative teaching methods &amp; tools [3.7.2- Dileep S]</t>
  </si>
  <si>
    <t>C1- Use of innovative teaching methods &amp; tools [3.7.3- Priya jain]</t>
  </si>
  <si>
    <t>C1- Use of innovative teaching methods &amp; tools [3.8- N N S Reddy]</t>
  </si>
  <si>
    <t>C2- Overall Quality of Course Docket [3.1- Uma Sharma]</t>
  </si>
  <si>
    <t>C2- Overall Quality of Course Docket [3.2.1- Priya Jain]</t>
  </si>
  <si>
    <t>C2- Overall Quality of Course Docket [3.2.2*- CA Padmini]</t>
  </si>
  <si>
    <t>C2- Overall Quality of Course Docket [3.2.3- Dileep S]</t>
  </si>
  <si>
    <t>C2- Overall Quality of Course Docket [3.7.2- Dileep S]</t>
  </si>
  <si>
    <t>C2- Overall Quality of Course Docket [3.7.3- Priya jain]</t>
  </si>
  <si>
    <t>C2- Overall Quality of Course Docket [3.8- N N S Reddy]</t>
  </si>
  <si>
    <t>C3- Use of case studies/articles for discussion [3.1- Uma Sharma]</t>
  </si>
  <si>
    <t>C3- Use of case studies/articles for discussion [3.2.1- Priya Jain]</t>
  </si>
  <si>
    <t>C3- Use of case studies/articles for discussion [3.2.2*- CA Padmini]</t>
  </si>
  <si>
    <t>C3- Use of case studies/articles for discussion [3.2.3- Dileep S]</t>
  </si>
  <si>
    <t>C3- Use of case studies/articles for discussion [3.7.2- Dileep S]</t>
  </si>
  <si>
    <t>C3- Use of case studies/articles for discussion [3.7.3- Priya jain]</t>
  </si>
  <si>
    <t>C3- Use of case studies/articles for discussion [3.8- N N S Reddy]</t>
  </si>
  <si>
    <t>C4- Offering value added courses/certification programs/MOOCs/Webinars in the subject area to augment learning [3.1- Uma Sharma]</t>
  </si>
  <si>
    <t>C4- Offering value added courses/certification programs/MOOCs/Webinars in the subject area to augment learning [3.2.1- Priya Jain]</t>
  </si>
  <si>
    <t>C4- Offering value added courses/certification programs/MOOCs/Webinars in the subject area to augment learning [3.2.2*- CA Padmini]</t>
  </si>
  <si>
    <t>C4- Offering value added courses/certification programs/MOOCs/Webinars in the subject area to augment learning [3.2.3- Dileep S]</t>
  </si>
  <si>
    <t>C4- Offering value added courses/certification programs/MOOCs/Webinars in the subject area to augment learning [3.7.2- Dileep S]</t>
  </si>
  <si>
    <t>C4- Offering value added courses/certification programs/MOOCs/Webinars in the subject area to augment learning [3.7.3- Priya jain]</t>
  </si>
  <si>
    <t>C4- Offering value added courses/certification programs/MOOCs/Webinars in the subject area to augment learning [3.8- N N S Reddy]</t>
  </si>
  <si>
    <t>D1- Helping attitude towards varied academic interest of students and approachability to discuss personal/professional issues [3.1- Uma Sharma]</t>
  </si>
  <si>
    <t>D1- Helping attitude towards varied academic interest of students and approachability to discuss personal/professional issues [3.2.1- Priya Jain]</t>
  </si>
  <si>
    <t>D1- Helping attitude towards varied academic interest of students and approachability to discuss personal/professional issues [3.2.2*- CA Padmini]</t>
  </si>
  <si>
    <t>D1- Helping attitude towards varied academic interest of students and approachability to discuss personal/professional issues [3.2.3- Dileep S]</t>
  </si>
  <si>
    <t>D1- Helping attitude towards varied academic interest of students and approachability to discuss personal/professional issues [3.7.2- Dileep S]</t>
  </si>
  <si>
    <t>D1- Helping attitude towards varied academic interest of students and approachability to discuss personal/professional issues [3.7.3- Priya jain]</t>
  </si>
  <si>
    <t>D1- Helping attitude towards varied academic interest of students and approachability to discuss personal/professional issues [3.8- N N S Reddy]</t>
  </si>
  <si>
    <t>D2- Approach towards developing professional skills among students [3.1- Uma Sharma]</t>
  </si>
  <si>
    <t>D2- Approach towards developing professional skills among students [3.2.1- Priya Jain]</t>
  </si>
  <si>
    <t>D2- Approach towards developing professional skills among students [3.2.2*- CA Padmini]</t>
  </si>
  <si>
    <t>D2- Approach towards developing professional skills among students [3.2.3- Dileep S]</t>
  </si>
  <si>
    <t>D2- Approach towards developing professional skills among students [3.7.2- Dileep S]</t>
  </si>
  <si>
    <t>D2- Approach towards developing professional skills among students [3.7.3- Priya jain]</t>
  </si>
  <si>
    <t>D2- Approach towards developing professional skills among students [3.8- N N S Reddy]</t>
  </si>
  <si>
    <t>D3- Fairness in evaluation and timely feedback [3.1- Uma Sharma]</t>
  </si>
  <si>
    <t>D3- Fairness in evaluation and timely feedback [3.2.1- Priya Jain]</t>
  </si>
  <si>
    <t>D3- Fairness in evaluation and timely feedback [3.2.2*- CA Padmini]</t>
  </si>
  <si>
    <t>D3- Fairness in evaluation and timely feedback [3.2.3- Dileep S]</t>
  </si>
  <si>
    <t>D3- Fairness in evaluation and timely feedback [3.7.2- Dileep S]</t>
  </si>
  <si>
    <t>D3- Fairness in evaluation and timely feedback [3.7.3- Priya jain]</t>
  </si>
  <si>
    <t>D3- Fairness in evaluation and timely feedback [3.8- N N S Reddy]</t>
  </si>
  <si>
    <t>D4- Inspires students for ethical conduct [3.1- Uma Sharma]</t>
  </si>
  <si>
    <t>D4- Inspires students for ethical conduct [3.2.1- Priya Jain]</t>
  </si>
  <si>
    <t>D4- Inspires students for ethical conduct [3.2.2*- CA Padmini]</t>
  </si>
  <si>
    <t>D4- Inspires students for ethical conduct [3.2.3- Dileep S]</t>
  </si>
  <si>
    <t>D4- Inspires students for ethical conduct [3.7.2- Dileep S]</t>
  </si>
  <si>
    <t>D4- Inspires students for ethical conduct [3.7.3- Priya jain]</t>
  </si>
  <si>
    <t>D4- Inspires students for ethical conduct [3.8- N N S Reddy]</t>
  </si>
  <si>
    <t>E- Rate the course based on the following parameters (Content, Structure, Relevance, Practical Applicability) [3.1- Uma Sharma]</t>
  </si>
  <si>
    <t>E- Rate the course based on the following parameters (Content, Structure, Relevance, Practical Applicability) [3.2.1- Priya Jain]</t>
  </si>
  <si>
    <t>E- Rate the course based on the following parameters (Content, Structure, Relevance, Practical Applicability) [3.2.2*- CA Padmini]</t>
  </si>
  <si>
    <t>E- Rate the course based on the following parameters (Content, Structure, Relevance, Practical Applicability) [3.2.3- Dileep S]</t>
  </si>
  <si>
    <t>E- Rate the course based on the following parameters (Content, Structure, Relevance, Practical Applicability) [3.7.2- Dileep S]</t>
  </si>
  <si>
    <t>E- Rate the course based on the following parameters (Content, Structure, Relevance, Practical Applicability) [3.7.3- Priya jain]</t>
  </si>
  <si>
    <t>E- Rate the course based on the following parameters (Content, Structure, Relevance, Practical Applicability) [3.8- N N S Reddy]</t>
  </si>
  <si>
    <t>F- Additional specific remarks (If any)</t>
  </si>
  <si>
    <t>A1- Punctuality &amp; Discipline in the Class / online session [3.4.1- Anupama K Malagi]</t>
  </si>
  <si>
    <t>A1- Punctuality &amp; Discipline in the Class / online session [3.4.2- Sowmya DS]</t>
  </si>
  <si>
    <t>A2- Ensures completion of syllabus of the course in time [3.4.1- Anupama K Malagi]</t>
  </si>
  <si>
    <t>A2- Ensures completion of syllabus of the course in time [3.4.2- Sowmya DS]</t>
  </si>
  <si>
    <t>B1- Command over the subject matter [3.4.1- Anupama K Malagi]</t>
  </si>
  <si>
    <t>B1- Command over the subject matter [3.4.2- Sowmya DS]</t>
  </si>
  <si>
    <t>B2- Facilitating class room/ Online discussions [3.4.1- Anupama K Malagi]</t>
  </si>
  <si>
    <t>B2- Facilitating class room/ Online discussions [3.4.2- Sowmya DS]</t>
  </si>
  <si>
    <t>B3- Skill of linking subject to real world experiences/cases [3.4.1- Anupama K Malagi]</t>
  </si>
  <si>
    <t>B3- Skill of linking subject to real world experiences/cases [3.4.2- Sowmya DS]</t>
  </si>
  <si>
    <t>B4- Refers to latest developments in the field [3.4.1- Anupama K Malagi]</t>
  </si>
  <si>
    <t>B4- Refers to latest developments in the field [3.4.2- Sowmya DS]</t>
  </si>
  <si>
    <t>C1- Use of innovative teaching methods &amp; tools [3.4.1- Anupama K Malagi]</t>
  </si>
  <si>
    <t>C1- Use of innovative teaching methods &amp; tools [3.4.2- Sowmya DS]</t>
  </si>
  <si>
    <t>C2- Overall Quality of Course Docket [3.4.1- Anupama K Malagi]</t>
  </si>
  <si>
    <t>C2- Overall Quality of Course Docket [3.4.2- Sowmya DS]</t>
  </si>
  <si>
    <t>C3- Use of case studies/articles for discussion [3.4.1- Anupama K Malagi]</t>
  </si>
  <si>
    <t>C3- Use of case studies/articles for discussion [3.4.2- Sowmya DS]</t>
  </si>
  <si>
    <t>C4- Offering value added courses/certification programs/MOOCs/Webinars in the subject area to augment learning [3.4.1- Anupama K Malagi]</t>
  </si>
  <si>
    <t>C4- Offering value added courses/certification programs/MOOCs/Webinars in the subject area to augment learning [3.4.2- Sowmya DS]</t>
  </si>
  <si>
    <t>D1- Helping attitude towards varied academic interest of students and approachability to discuss personal/professional issues [3.4.1- Anupama K Malagi]</t>
  </si>
  <si>
    <t>D1- Helping attitude towards varied academic interest of students and approachability to discuss personal/professional issues [3.4.2- Sowmya DS]</t>
  </si>
  <si>
    <t>D2- Approach towards developing professional skills among students [3.4.1- Anupama K Malagi]</t>
  </si>
  <si>
    <t>D2- Approach towards developing professional skills among students [3.4.2- Sowmya DS]</t>
  </si>
  <si>
    <t>D3- Fairness in evaluation and timely feedback [3.4.1- Anupama K Malagi]</t>
  </si>
  <si>
    <t>D3- Fairness in evaluation and timely feedback [3.4.2- Sowmya DS]</t>
  </si>
  <si>
    <t>D4- Inspires students for ethical conduct [3.4.1- Anupama K Malagi]</t>
  </si>
  <si>
    <t>D4- Inspires students for ethical conduct [3.4.2- Sowmya DS]</t>
  </si>
  <si>
    <t>E- Rate the course based on the following parameters (Content, Structure, Relevance, Practical Applicability) [3.4.1- Anupama K Malagi]</t>
  </si>
  <si>
    <t>E- Rate the course based on the following parameters (Content, Structure, Relevance, Practical Applicability) [3.4.2- Sowmya DS]</t>
  </si>
  <si>
    <t>nbgowtami.naik18@gmail.com</t>
  </si>
  <si>
    <t>A2- Finance + HR</t>
  </si>
  <si>
    <t>None</t>
  </si>
  <si>
    <t>vidyavenut@gmail.com</t>
  </si>
  <si>
    <t>No remarks</t>
  </si>
  <si>
    <t>deepakdesai511@gmail.com</t>
  </si>
  <si>
    <t>No</t>
  </si>
  <si>
    <t>priyashree9322@gmail.com</t>
  </si>
  <si>
    <t>Nothing</t>
  </si>
  <si>
    <t>abhaypai2919@gmail.com</t>
  </si>
  <si>
    <t>A1-Finance + BA</t>
  </si>
  <si>
    <t>Rahari2111@gmail.com</t>
  </si>
  <si>
    <t xml:space="preserve"> </t>
  </si>
  <si>
    <t>bganapati6@gmail.com</t>
  </si>
  <si>
    <t>.</t>
  </si>
  <si>
    <t>dileephegde1997@gmail.com</t>
  </si>
  <si>
    <t xml:space="preserve">. </t>
  </si>
  <si>
    <t>sushmitharamanath@gmail.com</t>
  </si>
  <si>
    <t>acharyamamatha9@gmail.com</t>
  </si>
  <si>
    <t xml:space="preserve">Agreeing on the note of online class hassles from both the end, Corporate Taxation , specifically the Indirect tax part, we were not well acquainted with the concepts. I regret to say that, the quality of teaching is below average. There were so many misleading instances regarding the subject matter. In fact, at the end, the exteral source of information (youtube/CA materials etc) was the saviour to some extent. 
I'm sure the decision makers will take good action on this so that our juniors need not suffer the same.
It would be convenient if feedback form on R programming faculties would be floated soon so that we can keep forward our experience. 
All the other subjects were taught by respective faculty with utmost interest and diligence, for which we are obliged. 
</t>
  </si>
  <si>
    <t>ayushi.anand7@gmail.com</t>
  </si>
  <si>
    <t xml:space="preserve">1. Need better faculty for taxation. And making sure the syllabus is completed in time important topics for taught in a stretch at the last moment.  The same happened with Corporate Valuation as well (infact for one topic a video was sent days before exam) 
2. Better approach for teaching R programming( spent most hours on learning things and then in the last was thought something that was apparently more important for examination) 
3. The way we are expected to maintain the lab records is very costly instead can maintain a lab record book. 
4. The rubrics of marks allocation should be more focused on. ( we were given a group project that held 15 marks and lost major of it, that resulted in overall less internal marks) 
5. It would be good if we get introduced to "python" in business analytics in any form. </t>
  </si>
  <si>
    <t>nagashreeumesh@gmail.com</t>
  </si>
  <si>
    <t>sandeshshet01@gmail.com</t>
  </si>
  <si>
    <t xml:space="preserve">CA Padmini mam didn't taught properly </t>
  </si>
  <si>
    <t>nikhilnike131999@gmail.com</t>
  </si>
  <si>
    <t>mamthagaonkar123@gmail.com</t>
  </si>
  <si>
    <t xml:space="preserve">Though padmini ma'am is very successful CA and resourced person her way of teaching was totally unsatisfactory. We were asked to write notes almost in every class.. 
And tax being practical subject it was very difficult for us to understand the whole syllabus by ourselves and write the exam.. 
Knowingly or unknowingly few concepts were thought wrong.. 
Vandana ma'am's command over R programming subject is not satisfactory. 
It is very difficult during the exam. Please consider this and do the needful. </t>
  </si>
  <si>
    <t>zeeshan_athani@rediffmail.com</t>
  </si>
  <si>
    <t>Please refer to the feedback form circulated before this feedback form for additional specific remarks.
Thank You.</t>
  </si>
  <si>
    <t>leenapareek.0508@gmail.com</t>
  </si>
  <si>
    <t>Corporate taxation subject wasn't handled appropriately, many differences and error were found in the subject thought .</t>
  </si>
  <si>
    <t>bharathdvmurthy21@gmail.com</t>
  </si>
  <si>
    <t>Thankyou</t>
  </si>
  <si>
    <t>preetibthite@gmail.com</t>
  </si>
  <si>
    <t xml:space="preserve">Overall semester was carried out good </t>
  </si>
  <si>
    <t>sahanagaonkar1997@gmail.com</t>
  </si>
  <si>
    <t>-</t>
  </si>
  <si>
    <t>udayravi9urk@gmail.com</t>
  </si>
  <si>
    <t>krishnaprasadk14@gmail.com</t>
  </si>
  <si>
    <t>chaitrahiregowdara@gmail.com</t>
  </si>
  <si>
    <t>As it was all online, we highly appreciate each and every lecturer. We got the best possible. 
Extremely thankful to each one.</t>
  </si>
  <si>
    <t>bindupriyasmdc@gmail.com</t>
  </si>
  <si>
    <t>Sub-Name\Question No</t>
  </si>
  <si>
    <t>Responses</t>
  </si>
  <si>
    <t>3.1- Uma Sharma</t>
  </si>
  <si>
    <t xml:space="preserve">A1- Punctuality &amp; Discipline in the Class / online session </t>
  </si>
  <si>
    <t xml:space="preserve">A2- Ensures completion of syllabus of the course in time </t>
  </si>
  <si>
    <t xml:space="preserve">B1- Command over the subject matter </t>
  </si>
  <si>
    <t xml:space="preserve">B2- Facilitating class room/ Online discussions </t>
  </si>
  <si>
    <t xml:space="preserve">B3- Skill of linking subject to real world experiences/cases </t>
  </si>
  <si>
    <t xml:space="preserve">B4- Refers to latest developments in the field </t>
  </si>
  <si>
    <t xml:space="preserve">C1- Use of innovative teaching methods &amp; tools </t>
  </si>
  <si>
    <t xml:space="preserve">C2- Overall Quality of Course Docket </t>
  </si>
  <si>
    <t xml:space="preserve">C3- Use of case studies/articles for discussion </t>
  </si>
  <si>
    <t xml:space="preserve">C4- Offering value added courses/certification programs/MOOCs/Webinars in the subject area to augment learning </t>
  </si>
  <si>
    <t xml:space="preserve">D1- Helping attitude towards varied academic interest of students and approachability to discuss personal/professional issues </t>
  </si>
  <si>
    <t xml:space="preserve">D2- Approach towards developing professional skills among students </t>
  </si>
  <si>
    <t xml:space="preserve">D3- Fairness in evaluation and timely feedback </t>
  </si>
  <si>
    <t xml:space="preserve">D4- Inspires students for ethical conduct </t>
  </si>
  <si>
    <t xml:space="preserve">E- Rate the course based on the following parameters (Content, Structure, Relevance, Practical Applicability) </t>
  </si>
  <si>
    <t>Excellent</t>
  </si>
  <si>
    <t>Very Good</t>
  </si>
  <si>
    <t>Good</t>
  </si>
  <si>
    <t>Average</t>
  </si>
  <si>
    <t>Below Average</t>
  </si>
  <si>
    <t>3.2.1- Priya Jain</t>
  </si>
  <si>
    <t>3.2.2*- CA Padmini</t>
  </si>
  <si>
    <t>3.2.3- Dileep S</t>
  </si>
  <si>
    <t>3.7.2- Dileep S</t>
  </si>
  <si>
    <t>3.7.3- Priya jain</t>
  </si>
  <si>
    <t>3.8- N N S Reddy</t>
  </si>
  <si>
    <t>3.4.1- Anupama K Malagi</t>
  </si>
  <si>
    <t>3.4.2- Sowmya DS</t>
  </si>
  <si>
    <t xml:space="preserve">Agreeing on the note of online class hassles from both the end, Corporate Taxation , specifically the Indirect tax part, we were not well acquainted with the concepts. I regret to say that, the quality of teaching is below average. There were so many misleading instances regarding the subject matter. In fact, at the end, the exteral source of information (youtube/CA materials etc) was the saviour to some extent. 
I'm sure the decision makers will take good action on this so that our juniors need not suffer the same.
It would be convenient if feedback form on R programming faculties would be floated soon so that we can keep forward our experience. 
All the other subjects were taught by respective faculty with utmost interest and diligence, for which we are obliged.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</si>
</sst>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yy\ h:mm:ss"/>
  </numFmts>
  <fonts count="5" x14ac:knownFonts="1">
    <font>
      <sz val="10"/>
      <color rgb="FF000000"/>
      <name val="Arial"/>
    </font>
    <font>
      <sz val="10"/>
      <color theme="1"/>
      <name val="Arial"/>
    </font>
    <font>
      <sz val="10"/>
      <color theme="1"/>
      <name val="Arial"/>
      <family val="2"/>
    </font>
    <font>
      <sz val="10"/>
      <color rgb="FF000000"/>
      <name val="Arial"/>
      <family val="2"/>
    </font>
    <font>
      <sz val="10"/>
      <color theme="0"/>
      <name val="Arial"/>
      <family val="2"/>
    </font>
  </fonts>
  <fills count="9">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theme="5" tint="0.39997558519241921"/>
        <bgColor indexed="64"/>
      </patternFill>
    </fill>
    <fill>
      <patternFill patternType="solid">
        <fgColor rgb="FF7030A0"/>
        <bgColor indexed="64"/>
      </patternFill>
    </fill>
    <fill>
      <patternFill patternType="solid">
        <fgColor theme="0" tint="-0.249977111117893"/>
        <bgColor indexed="64"/>
      </patternFill>
    </fill>
    <fill>
      <patternFill patternType="solid">
        <fgColor theme="6" tint="-0.249977111117893"/>
        <bgColor indexed="64"/>
      </patternFill>
    </fill>
  </fills>
  <borders count="1">
    <border>
      <left/>
      <right/>
      <top/>
      <bottom/>
      <diagonal/>
    </border>
  </borders>
  <cellStyleXfs count="1">
    <xf numFmtId="0" fontId="0" fillId="0" borderId="0"/>
  </cellStyleXfs>
  <cellXfs count="31">
    <xf numFmtId="0" fontId="0" fillId="0" borderId="0" xfId="0" applyFont="1" applyAlignment="1"/>
    <xf numFmtId="0" fontId="1" fillId="0" borderId="0" xfId="0" applyFont="1"/>
    <xf numFmtId="164" fontId="1" fillId="0" borderId="0" xfId="0" applyNumberFormat="1" applyFont="1" applyAlignment="1"/>
    <xf numFmtId="0" fontId="1" fillId="0" borderId="0" xfId="0" applyFont="1" applyAlignment="1"/>
    <xf numFmtId="0" fontId="1" fillId="2" borderId="0" xfId="0" applyFont="1" applyFill="1"/>
    <xf numFmtId="0" fontId="1" fillId="2" borderId="0" xfId="0" applyFont="1" applyFill="1" applyAlignment="1"/>
    <xf numFmtId="0" fontId="1" fillId="3" borderId="0" xfId="0" applyFont="1" applyFill="1"/>
    <xf numFmtId="0" fontId="1" fillId="3" borderId="0" xfId="0" applyFont="1" applyFill="1" applyAlignment="1"/>
    <xf numFmtId="0" fontId="1" fillId="4" borderId="0" xfId="0" applyFont="1" applyFill="1"/>
    <xf numFmtId="0" fontId="1" fillId="4" borderId="0" xfId="0" applyFont="1" applyFill="1" applyAlignment="1"/>
    <xf numFmtId="0" fontId="1" fillId="5" borderId="0" xfId="0" applyFont="1" applyFill="1"/>
    <xf numFmtId="0" fontId="1" fillId="5" borderId="0" xfId="0" applyFont="1" applyFill="1" applyAlignment="1"/>
    <xf numFmtId="0" fontId="1" fillId="6" borderId="0" xfId="0" applyFont="1" applyFill="1"/>
    <xf numFmtId="0" fontId="1" fillId="6" borderId="0" xfId="0" applyFont="1" applyFill="1" applyAlignment="1"/>
    <xf numFmtId="0" fontId="1" fillId="7" borderId="0" xfId="0" applyFont="1" applyFill="1"/>
    <xf numFmtId="0" fontId="1" fillId="7" borderId="0" xfId="0" applyFont="1" applyFill="1" applyAlignment="1"/>
    <xf numFmtId="0" fontId="1" fillId="0" borderId="0" xfId="0" applyFont="1" applyFill="1" applyAlignment="1"/>
    <xf numFmtId="0" fontId="2" fillId="2" borderId="0" xfId="0" applyFont="1" applyFill="1"/>
    <xf numFmtId="0" fontId="2" fillId="2" borderId="0" xfId="0" applyFont="1" applyFill="1" applyAlignment="1">
      <alignment horizontal="center"/>
    </xf>
    <xf numFmtId="1" fontId="0" fillId="0" borderId="0" xfId="0" applyNumberFormat="1" applyFont="1" applyAlignment="1">
      <alignment horizontal="center" vertical="center"/>
    </xf>
    <xf numFmtId="1" fontId="0" fillId="0" borderId="0" xfId="0" applyNumberFormat="1" applyFont="1" applyAlignment="1"/>
    <xf numFmtId="0" fontId="3" fillId="0" borderId="0" xfId="0" applyFont="1" applyAlignment="1"/>
    <xf numFmtId="0" fontId="1" fillId="0" borderId="0" xfId="0" applyFont="1" applyAlignment="1">
      <alignment wrapText="1"/>
    </xf>
    <xf numFmtId="0" fontId="0" fillId="0" borderId="0" xfId="0" applyFont="1" applyAlignment="1">
      <alignment wrapText="1"/>
    </xf>
    <xf numFmtId="0" fontId="1" fillId="0" borderId="0" xfId="0" applyFont="1" applyAlignment="1">
      <alignment vertical="center"/>
    </xf>
    <xf numFmtId="0" fontId="1" fillId="0" borderId="0" xfId="0" applyFont="1" applyAlignment="1">
      <alignment horizontal="left" vertical="center"/>
    </xf>
    <xf numFmtId="0" fontId="0" fillId="0" borderId="0" xfId="0" applyFont="1" applyAlignment="1">
      <alignment horizontal="left" vertical="center"/>
    </xf>
    <xf numFmtId="0" fontId="1" fillId="0" borderId="0" xfId="0" applyFont="1" applyFill="1" applyAlignment="1">
      <alignment wrapText="1"/>
    </xf>
    <xf numFmtId="0" fontId="4" fillId="8" borderId="0" xfId="0" applyFont="1" applyFill="1" applyAlignment="1">
      <alignment vertical="center"/>
    </xf>
    <xf numFmtId="0" fontId="4" fillId="8" borderId="0" xfId="0" applyFont="1" applyFill="1" applyAlignment="1">
      <alignment wrapText="1"/>
    </xf>
    <xf numFmtId="0" fontId="2"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rgbClr val="000000"/>
                </a:solidFill>
                <a:latin typeface="+mn-lt"/>
                <a:ea typeface="+mn-ea"/>
                <a:cs typeface="+mn-cs"/>
              </a:defRPr>
            </a:pPr>
            <a:r>
              <a:rPr lang="en-US" sz="1800">
                <a:effectLst/>
              </a:rPr>
              <a:t>3.2.1- Investment Analysis &amp; Portfolio Mgmt</a:t>
            </a:r>
            <a:r>
              <a:rPr lang="en-IN" sz="1800" b="1" i="0" u="none" strike="noStrike" baseline="0">
                <a:effectLst/>
              </a:rPr>
              <a:t>- Priya Jain</a:t>
            </a:r>
            <a:endParaRPr lang="en-IN"/>
          </a:p>
        </c:rich>
      </c:tx>
      <c:overlay val="0"/>
    </c:title>
    <c:autoTitleDeleted val="0"/>
    <c:plotArea>
      <c:layout/>
      <c:barChart>
        <c:barDir val="col"/>
        <c:grouping val="clustered"/>
        <c:varyColors val="0"/>
        <c:ser>
          <c:idx val="0"/>
          <c:order val="0"/>
          <c:tx>
            <c:strRef>
              <c:f>'Analysis A1'!$A$11</c:f>
              <c:strCache>
                <c:ptCount val="1"/>
                <c:pt idx="0">
                  <c:v>Excellent</c:v>
                </c:pt>
              </c:strCache>
            </c:strRef>
          </c:tx>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'Analysis A1'!$B$11:$P$11</c:f>
              <c:numCache>
                <c:formatCode>0</c:formatCode>
                <c:ptCount val="15"/>
                <c:pt idx="0">
                  <c:v>57.142857142857146</c:v>
                </c:pt>
                <c:pt idx="1">
                  <c:v>57.142857142857146</c:v>
                </c:pt>
                <c:pt idx="2">
                  <c:v>64.285714285714292</c:v>
                </c:pt>
                <c:pt idx="3">
                  <c:v>50</c:v>
                </c:pt>
                <c:pt idx="4">
                  <c:v>42.857142857142854</c:v>
                </c:pt>
                <c:pt idx="5">
                  <c:v>64.285714285714292</c:v>
                </c:pt>
                <c:pt idx="6">
                  <c:v>50</c:v>
                </c:pt>
                <c:pt idx="7">
                  <c:v>57.142857142857146</c:v>
                </c:pt>
                <c:pt idx="8">
                  <c:v>42.857142857142854</c:v>
                </c:pt>
                <c:pt idx="9">
                  <c:v>50</c:v>
                </c:pt>
                <c:pt idx="10">
                  <c:v>71.428571428571431</c:v>
                </c:pt>
                <c:pt idx="11">
                  <c:v>50</c:v>
                </c:pt>
                <c:pt idx="12">
                  <c:v>57.142857142857146</c:v>
                </c:pt>
                <c:pt idx="13">
                  <c:v>50</c:v>
                </c:pt>
                <c:pt idx="14">
                  <c:v>50</c:v>
                </c:pt>
              </c:numCache>
            </c:numRef>
          </c:val>
          <c:extLst xmlns:c16r2="http://schemas.microsoft.com/office/drawing/2015/06/chart">
            <c:ext xmlns:c16="http://schemas.microsoft.com/office/drawing/2014/chart" uri="{C3380CC4-5D6E-409C-BE32-E72D297353CC}">
              <c16:uniqueId val="{00000000-72C0-491F-B274-A498CFC80CE3}"/>
            </c:ext>
          </c:extLst>
        </c:ser>
        <c:ser>
          <c:idx val="1"/>
          <c:order val="1"/>
          <c:tx>
            <c:strRef>
              <c:f>'Analysis A1'!$A$12</c:f>
              <c:strCache>
                <c:ptCount val="1"/>
                <c:pt idx="0">
                  <c:v>Very Good</c:v>
                </c:pt>
              </c:strCache>
            </c:strRef>
          </c:tx>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'Analysis A1'!$B$12:$P$12</c:f>
              <c:numCache>
                <c:formatCode>0</c:formatCode>
                <c:ptCount val="15"/>
                <c:pt idx="0">
                  <c:v>28.571428571428573</c:v>
                </c:pt>
                <c:pt idx="1">
                  <c:v>21.428571428571427</c:v>
                </c:pt>
                <c:pt idx="2">
                  <c:v>28.571428571428573</c:v>
                </c:pt>
                <c:pt idx="3">
                  <c:v>42.857142857142854</c:v>
                </c:pt>
                <c:pt idx="4">
                  <c:v>35.714285714285715</c:v>
                </c:pt>
                <c:pt idx="5">
                  <c:v>14.285714285714286</c:v>
                </c:pt>
                <c:pt idx="6">
                  <c:v>35.714285714285715</c:v>
                </c:pt>
                <c:pt idx="7">
                  <c:v>28.571428571428573</c:v>
                </c:pt>
                <c:pt idx="8">
                  <c:v>42.857142857142854</c:v>
                </c:pt>
                <c:pt idx="9">
                  <c:v>28.571428571428573</c:v>
                </c:pt>
                <c:pt idx="10">
                  <c:v>7.1428571428571432</c:v>
                </c:pt>
                <c:pt idx="11">
                  <c:v>28.571428571428573</c:v>
                </c:pt>
                <c:pt idx="12">
                  <c:v>35.714285714285715</c:v>
                </c:pt>
                <c:pt idx="13">
                  <c:v>35.714285714285715</c:v>
                </c:pt>
                <c:pt idx="14">
                  <c:v>21.428571428571427</c:v>
                </c:pt>
              </c:numCache>
            </c:numRef>
          </c:val>
          <c:extLst xmlns:c16r2="http://schemas.microsoft.com/office/drawing/2015/06/chart">
            <c:ext xmlns:c16="http://schemas.microsoft.com/office/drawing/2014/chart" uri="{C3380CC4-5D6E-409C-BE32-E72D297353CC}">
              <c16:uniqueId val="{00000001-72C0-491F-B274-A498CFC80CE3}"/>
            </c:ext>
          </c:extLst>
        </c:ser>
        <c:ser>
          <c:idx val="2"/>
          <c:order val="2"/>
          <c:tx>
            <c:strRef>
              <c:f>'Analysis A1'!$A$13</c:f>
              <c:strCache>
                <c:ptCount val="1"/>
                <c:pt idx="0">
                  <c:v>Good</c:v>
                </c:pt>
              </c:strCache>
            </c:strRef>
          </c:tx>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'Analysis A1'!$B$13:$P$13</c:f>
              <c:numCache>
                <c:formatCode>0</c:formatCode>
                <c:ptCount val="15"/>
                <c:pt idx="0">
                  <c:v>14.285714285714286</c:v>
                </c:pt>
                <c:pt idx="1">
                  <c:v>14.285714285714286</c:v>
                </c:pt>
                <c:pt idx="2">
                  <c:v>0</c:v>
                </c:pt>
                <c:pt idx="3">
                  <c:v>0</c:v>
                </c:pt>
                <c:pt idx="4">
                  <c:v>14.285714285714286</c:v>
                </c:pt>
                <c:pt idx="5">
                  <c:v>14.285714285714286</c:v>
                </c:pt>
                <c:pt idx="6">
                  <c:v>14.285714285714286</c:v>
                </c:pt>
                <c:pt idx="7">
                  <c:v>7.1428571428571432</c:v>
                </c:pt>
                <c:pt idx="8">
                  <c:v>14.285714285714286</c:v>
                </c:pt>
                <c:pt idx="9">
                  <c:v>21.428571428571427</c:v>
                </c:pt>
                <c:pt idx="10">
                  <c:v>14.285714285714286</c:v>
                </c:pt>
                <c:pt idx="11">
                  <c:v>14.285714285714286</c:v>
                </c:pt>
                <c:pt idx="12">
                  <c:v>0</c:v>
                </c:pt>
                <c:pt idx="13">
                  <c:v>7.1428571428571432</c:v>
                </c:pt>
                <c:pt idx="14">
                  <c:v>21.428571428571427</c:v>
                </c:pt>
              </c:numCache>
            </c:numRef>
          </c:val>
          <c:extLst xmlns:c16r2="http://schemas.microsoft.com/office/drawing/2015/06/chart">
            <c:ext xmlns:c16="http://schemas.microsoft.com/office/drawing/2014/chart" uri="{C3380CC4-5D6E-409C-BE32-E72D297353CC}">
              <c16:uniqueId val="{00000002-72C0-491F-B274-A498CFC80CE3}"/>
            </c:ext>
          </c:extLst>
        </c:ser>
        <c:ser>
          <c:idx val="3"/>
          <c:order val="3"/>
          <c:tx>
            <c:strRef>
              <c:f>'Analysis A1'!$A$14</c:f>
              <c:strCache>
                <c:ptCount val="1"/>
                <c:pt idx="0">
                  <c:v>Average</c:v>
                </c:pt>
              </c:strCache>
            </c:strRef>
          </c:tx>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'Analysis A1'!$B$14:$P$14</c:f>
              <c:numCache>
                <c:formatCode>0</c:formatCode>
                <c:ptCount val="15"/>
                <c:pt idx="0">
                  <c:v>0</c:v>
                </c:pt>
                <c:pt idx="1">
                  <c:v>7.1428571428571432</c:v>
                </c:pt>
                <c:pt idx="2">
                  <c:v>7.1428571428571432</c:v>
                </c:pt>
                <c:pt idx="3">
                  <c:v>7.1428571428571432</c:v>
                </c:pt>
                <c:pt idx="4">
                  <c:v>7.1428571428571432</c:v>
                </c:pt>
                <c:pt idx="5">
                  <c:v>7.1428571428571432</c:v>
                </c:pt>
                <c:pt idx="6">
                  <c:v>0</c:v>
                </c:pt>
                <c:pt idx="7">
                  <c:v>7.1428571428571432</c:v>
                </c:pt>
                <c:pt idx="8">
                  <c:v>0</c:v>
                </c:pt>
                <c:pt idx="9">
                  <c:v>0</c:v>
                </c:pt>
                <c:pt idx="10">
                  <c:v>7.1428571428571432</c:v>
                </c:pt>
                <c:pt idx="11">
                  <c:v>7.1428571428571432</c:v>
                </c:pt>
                <c:pt idx="12">
                  <c:v>7.1428571428571432</c:v>
                </c:pt>
                <c:pt idx="13">
                  <c:v>7.1428571428571432</c:v>
                </c:pt>
                <c:pt idx="14">
                  <c:v>7.1428571428571432</c:v>
                </c:pt>
              </c:numCache>
            </c:numRef>
          </c:val>
          <c:extLst xmlns:c16r2="http://schemas.microsoft.com/office/drawing/2015/06/chart">
            <c:ext xmlns:c16="http://schemas.microsoft.com/office/drawing/2014/chart" uri="{C3380CC4-5D6E-409C-BE32-E72D297353CC}">
              <c16:uniqueId val="{00000003-72C0-491F-B274-A498CFC80CE3}"/>
            </c:ext>
          </c:extLst>
        </c:ser>
        <c:ser>
          <c:idx val="4"/>
          <c:order val="4"/>
          <c:tx>
            <c:strRef>
              <c:f>'Analysis A1'!$A$15</c:f>
              <c:strCache>
                <c:ptCount val="1"/>
                <c:pt idx="0">
                  <c:v>Below Average</c:v>
                </c:pt>
              </c:strCache>
            </c:strRef>
          </c:tx>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'Analysis A1'!$B$15:$P$15</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4-72C0-491F-B274-A498CFC80CE3}"/>
            </c:ext>
          </c:extLst>
        </c:ser>
        <c:dLbls>
          <c:dLblPos val="outEnd"/>
          <c:showLegendKey val="0"/>
          <c:showVal val="1"/>
          <c:showCatName val="0"/>
          <c:showSerName val="0"/>
          <c:showPercent val="0"/>
          <c:showBubbleSize val="0"/>
        </c:dLbls>
        <c:gapWidth val="100"/>
        <c:overlap val="-50"/>
        <c:axId val="103861632"/>
        <c:axId val="104141952"/>
      </c:barChart>
      <c:catAx>
        <c:axId val="103861632"/>
        <c:scaling>
          <c:orientation val="minMax"/>
        </c:scaling>
        <c:delete val="0"/>
        <c:axPos val="b"/>
        <c:majorGridlines/>
        <c:numFmt formatCode="General" sourceLinked="0"/>
        <c:majorTickMark val="out"/>
        <c:minorTickMark val="none"/>
        <c:tickLblPos val="nextTo"/>
        <c:crossAx val="104141952"/>
        <c:crosses val="autoZero"/>
        <c:auto val="1"/>
        <c:lblAlgn val="ctr"/>
        <c:lblOffset val="100"/>
        <c:noMultiLvlLbl val="0"/>
      </c:catAx>
      <c:valAx>
        <c:axId val="104141952"/>
        <c:scaling>
          <c:orientation val="minMax"/>
          <c:max val="100"/>
        </c:scaling>
        <c:delete val="0"/>
        <c:axPos val="l"/>
        <c:numFmt formatCode="0" sourceLinked="1"/>
        <c:majorTickMark val="out"/>
        <c:minorTickMark val="none"/>
        <c:tickLblPos val="nextTo"/>
        <c:crossAx val="103861632"/>
        <c:crosses val="autoZero"/>
        <c:crossBetween val="between"/>
        <c:minorUnit val="10"/>
      </c:valAx>
    </c:plotArea>
    <c:legend>
      <c:legendPos val="r"/>
      <c:overlay val="0"/>
    </c:legend>
    <c:plotVisOnly val="1"/>
    <c:dispBlanksAs val="gap"/>
    <c:showDLblsOverMax val="0"/>
  </c:chart>
  <c:printSettings>
    <c:headerFooter>
      <c:oddHeader>&amp;L&amp;F&amp;R&amp;A</c:oddHeader>
    </c:headerFooter>
    <c:pageMargins b="0.74803149606299213" l="0.70866141732283472" r="0.70866141732283472" t="0.74803149606299213" header="0.31496062992125984" footer="0.31496062992125984"/>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100" b="1" i="0" u="sng" strike="noStrike" kern="1200" baseline="0">
                <a:solidFill>
                  <a:srgbClr val="000000"/>
                </a:solidFill>
                <a:latin typeface="+mn-lt"/>
                <a:ea typeface="+mn-ea"/>
                <a:cs typeface="+mn-cs"/>
              </a:defRPr>
            </a:pPr>
            <a:r>
              <a:rPr lang="en-US" sz="1100" b="1" u="sng"/>
              <a:t>Overall Rating of </a:t>
            </a:r>
            <a:r>
              <a:rPr lang="en-US" sz="1100" b="1" i="0" u="sng" strike="noStrike" baseline="0">
                <a:effectLst/>
              </a:rPr>
              <a:t>Summative</a:t>
            </a:r>
            <a:r>
              <a:rPr lang="en-US" sz="1100" b="1" u="sng"/>
              <a:t> </a:t>
            </a:r>
            <a:r>
              <a:rPr lang="en-US" sz="1100" b="1" i="0" u="sng" strike="noStrike" kern="1200" baseline="0">
                <a:solidFill>
                  <a:srgbClr val="000000"/>
                </a:solidFill>
                <a:latin typeface="+mn-lt"/>
                <a:ea typeface="+mn-ea"/>
                <a:cs typeface="+mn-cs"/>
              </a:rPr>
              <a:t>Feedback    </a:t>
            </a:r>
            <a:r>
              <a:rPr lang="en-IN" sz="1100" b="1" i="0" u="sng" strike="noStrike" kern="1200" baseline="0">
                <a:solidFill>
                  <a:srgbClr val="000000"/>
                </a:solidFill>
                <a:latin typeface="+mn-lt"/>
                <a:ea typeface="+mn-ea"/>
                <a:cs typeface="+mn-cs"/>
              </a:rPr>
              <a:t>[3.2.2*- CA Padmini]</a:t>
            </a:r>
          </a:p>
        </c:rich>
      </c:tx>
      <c:layout>
        <c:manualLayout>
          <c:xMode val="edge"/>
          <c:yMode val="edge"/>
          <c:x val="0.10383833464115955"/>
          <c:y val="1.2983305803678821E-3"/>
        </c:manualLayout>
      </c:layout>
      <c:overlay val="0"/>
    </c:title>
    <c:autoTitleDeleted val="0"/>
    <c:plotArea>
      <c:layout/>
      <c:pieChart>
        <c:varyColors val="1"/>
        <c:ser>
          <c:idx val="0"/>
          <c:order val="0"/>
          <c:dLbls>
            <c:spPr>
              <a:solidFill>
                <a:schemeClr val="bg2"/>
              </a:solidFill>
              <a:ln>
                <a:noFill/>
              </a:ln>
              <a:effectLst/>
            </c:sp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Ref>
              <c:f>'Analysis A1'!$A$19:$A$23</c:f>
              <c:strCache>
                <c:ptCount val="5"/>
                <c:pt idx="0">
                  <c:v>Excellent</c:v>
                </c:pt>
                <c:pt idx="1">
                  <c:v>Very Good</c:v>
                </c:pt>
                <c:pt idx="2">
                  <c:v>Good</c:v>
                </c:pt>
                <c:pt idx="3">
                  <c:v>Average</c:v>
                </c:pt>
                <c:pt idx="4">
                  <c:v>Below Average</c:v>
                </c:pt>
              </c:strCache>
            </c:strRef>
          </c:cat>
          <c:val>
            <c:numRef>
              <c:f>'Analysis A1'!$Q$19:$Q$23</c:f>
              <c:numCache>
                <c:formatCode>0</c:formatCode>
                <c:ptCount val="5"/>
                <c:pt idx="0">
                  <c:v>21.428571428571423</c:v>
                </c:pt>
                <c:pt idx="1">
                  <c:v>28.571428571428569</c:v>
                </c:pt>
                <c:pt idx="2">
                  <c:v>22.857142857142861</c:v>
                </c:pt>
                <c:pt idx="3">
                  <c:v>10</c:v>
                </c:pt>
                <c:pt idx="4">
                  <c:v>17.142857142857139</c:v>
                </c:pt>
              </c:numCache>
            </c:numRef>
          </c:val>
          <c:extLst xmlns:c16r2="http://schemas.microsoft.com/office/drawing/2015/06/chart">
            <c:ext xmlns:c16="http://schemas.microsoft.com/office/drawing/2014/chart" uri="{C3380CC4-5D6E-409C-BE32-E72D297353CC}">
              <c16:uniqueId val="{00000000-BC12-4D71-9552-656CF980A599}"/>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0.75" l="0.7" r="0.7" t="0.75" header="0.3" footer="0.3"/>
    <c:pageSetup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100" b="1" i="0" u="sng" strike="noStrike" kern="1200" baseline="0">
                <a:solidFill>
                  <a:srgbClr val="000000"/>
                </a:solidFill>
                <a:latin typeface="+mn-lt"/>
                <a:ea typeface="+mn-ea"/>
                <a:cs typeface="+mn-cs"/>
              </a:defRPr>
            </a:pPr>
            <a:r>
              <a:rPr lang="en-US" sz="1100" b="1" u="sng"/>
              <a:t>Overall Rating of </a:t>
            </a:r>
            <a:r>
              <a:rPr lang="en-US" sz="1100" b="1" i="0" u="sng" strike="noStrike" baseline="0">
                <a:effectLst/>
              </a:rPr>
              <a:t>Summative</a:t>
            </a:r>
            <a:r>
              <a:rPr lang="en-US" sz="1100" b="1" u="sng"/>
              <a:t> </a:t>
            </a:r>
            <a:r>
              <a:rPr lang="en-US" sz="1100" b="1" i="0" u="sng" strike="noStrike" kern="1200" baseline="0">
                <a:solidFill>
                  <a:srgbClr val="000000"/>
                </a:solidFill>
                <a:latin typeface="+mn-lt"/>
                <a:ea typeface="+mn-ea"/>
                <a:cs typeface="+mn-cs"/>
              </a:rPr>
              <a:t>Feedback    </a:t>
            </a:r>
            <a:r>
              <a:rPr lang="en-IN" sz="1100" b="1" i="0" u="sng" strike="noStrike" kern="1200" baseline="0">
                <a:solidFill>
                  <a:srgbClr val="000000"/>
                </a:solidFill>
                <a:latin typeface="+mn-lt"/>
                <a:ea typeface="+mn-ea"/>
                <a:cs typeface="+mn-cs"/>
              </a:rPr>
              <a:t>[3.2.3- Dileep S]</a:t>
            </a:r>
          </a:p>
        </c:rich>
      </c:tx>
      <c:layout>
        <c:manualLayout>
          <c:xMode val="edge"/>
          <c:yMode val="edge"/>
          <c:x val="0.10383833464115955"/>
          <c:y val="1.2983305803678821E-3"/>
        </c:manualLayout>
      </c:layout>
      <c:overlay val="0"/>
    </c:title>
    <c:autoTitleDeleted val="0"/>
    <c:plotArea>
      <c:layout/>
      <c:pieChart>
        <c:varyColors val="1"/>
        <c:ser>
          <c:idx val="0"/>
          <c:order val="0"/>
          <c:dLbls>
            <c:spPr>
              <a:solidFill>
                <a:schemeClr val="bg2"/>
              </a:solidFill>
              <a:ln>
                <a:noFill/>
              </a:ln>
              <a:effectLst/>
            </c:sp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Ref>
              <c:f>'Analysis A1'!$A$27:$A$31</c:f>
              <c:strCache>
                <c:ptCount val="5"/>
                <c:pt idx="0">
                  <c:v>Excellent</c:v>
                </c:pt>
                <c:pt idx="1">
                  <c:v>Very Good</c:v>
                </c:pt>
                <c:pt idx="2">
                  <c:v>Good</c:v>
                </c:pt>
                <c:pt idx="3">
                  <c:v>Average</c:v>
                </c:pt>
                <c:pt idx="4">
                  <c:v>Below Average</c:v>
                </c:pt>
              </c:strCache>
            </c:strRef>
          </c:cat>
          <c:val>
            <c:numRef>
              <c:f>'Analysis A1'!$Q$27:$Q$31</c:f>
              <c:numCache>
                <c:formatCode>0</c:formatCode>
                <c:ptCount val="5"/>
                <c:pt idx="0">
                  <c:v>57.142857142857153</c:v>
                </c:pt>
                <c:pt idx="1">
                  <c:v>30.952380952380945</c:v>
                </c:pt>
                <c:pt idx="2">
                  <c:v>10.952380952380953</c:v>
                </c:pt>
                <c:pt idx="3">
                  <c:v>0.95238095238095244</c:v>
                </c:pt>
                <c:pt idx="4">
                  <c:v>0</c:v>
                </c:pt>
              </c:numCache>
            </c:numRef>
          </c:val>
          <c:extLst xmlns:c16r2="http://schemas.microsoft.com/office/drawing/2015/06/chart">
            <c:ext xmlns:c16="http://schemas.microsoft.com/office/drawing/2014/chart" uri="{C3380CC4-5D6E-409C-BE32-E72D297353CC}">
              <c16:uniqueId val="{00000000-6742-4C34-9B10-94CDE87F6021}"/>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0.75" l="0.7" r="0.7" t="0.75" header="0.3" footer="0.3"/>
    <c:pageSetup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100" b="1" i="0" u="sng" strike="noStrike" kern="1200" baseline="0">
                <a:solidFill>
                  <a:srgbClr val="000000"/>
                </a:solidFill>
                <a:latin typeface="+mn-lt"/>
                <a:ea typeface="+mn-ea"/>
                <a:cs typeface="+mn-cs"/>
              </a:defRPr>
            </a:pPr>
            <a:r>
              <a:rPr lang="en-US" sz="1100" b="1" u="sng"/>
              <a:t>Overall Rating of </a:t>
            </a:r>
            <a:r>
              <a:rPr lang="en-US" sz="1100" b="1" i="0" u="sng" strike="noStrike" baseline="0">
                <a:effectLst/>
              </a:rPr>
              <a:t>Summative</a:t>
            </a:r>
            <a:r>
              <a:rPr lang="en-US" sz="1100" b="1" u="sng"/>
              <a:t> </a:t>
            </a:r>
            <a:r>
              <a:rPr lang="en-US" sz="1100" b="1" i="0" u="sng" strike="noStrike" kern="1200" baseline="0">
                <a:solidFill>
                  <a:srgbClr val="000000"/>
                </a:solidFill>
                <a:latin typeface="+mn-lt"/>
                <a:ea typeface="+mn-ea"/>
                <a:cs typeface="+mn-cs"/>
              </a:rPr>
              <a:t>Feedback    </a:t>
            </a:r>
            <a:r>
              <a:rPr lang="en-IN" sz="1100" b="1" i="0" u="sng" strike="noStrike" kern="1200" baseline="0">
                <a:solidFill>
                  <a:srgbClr val="000000"/>
                </a:solidFill>
                <a:latin typeface="+mn-lt"/>
                <a:ea typeface="+mn-ea"/>
                <a:cs typeface="+mn-cs"/>
              </a:rPr>
              <a:t>[3.7.2- Dileep S]</a:t>
            </a:r>
          </a:p>
        </c:rich>
      </c:tx>
      <c:layout>
        <c:manualLayout>
          <c:xMode val="edge"/>
          <c:yMode val="edge"/>
          <c:x val="0.10383833464115955"/>
          <c:y val="1.2983305803678821E-3"/>
        </c:manualLayout>
      </c:layout>
      <c:overlay val="0"/>
    </c:title>
    <c:autoTitleDeleted val="0"/>
    <c:plotArea>
      <c:layout/>
      <c:pieChart>
        <c:varyColors val="1"/>
        <c:ser>
          <c:idx val="0"/>
          <c:order val="0"/>
          <c:dLbls>
            <c:spPr>
              <a:solidFill>
                <a:schemeClr val="bg2"/>
              </a:solidFill>
              <a:ln>
                <a:noFill/>
              </a:ln>
              <a:effectLst/>
            </c:sp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Ref>
              <c:f>'Analysis A1'!$A$35:$A$39</c:f>
              <c:strCache>
                <c:ptCount val="5"/>
                <c:pt idx="0">
                  <c:v>Excellent</c:v>
                </c:pt>
                <c:pt idx="1">
                  <c:v>Very Good</c:v>
                </c:pt>
                <c:pt idx="2">
                  <c:v>Good</c:v>
                </c:pt>
                <c:pt idx="3">
                  <c:v>Average</c:v>
                </c:pt>
                <c:pt idx="4">
                  <c:v>Below Average</c:v>
                </c:pt>
              </c:strCache>
            </c:strRef>
          </c:cat>
          <c:val>
            <c:numRef>
              <c:f>'Analysis A1'!$Q$35:$Q$39</c:f>
              <c:numCache>
                <c:formatCode>0</c:formatCode>
                <c:ptCount val="5"/>
                <c:pt idx="0">
                  <c:v>56.666666666666679</c:v>
                </c:pt>
                <c:pt idx="1">
                  <c:v>31.904761904761898</c:v>
                </c:pt>
                <c:pt idx="2">
                  <c:v>10.952380952380953</c:v>
                </c:pt>
                <c:pt idx="3">
                  <c:v>0.47619047619047622</c:v>
                </c:pt>
                <c:pt idx="4">
                  <c:v>0</c:v>
                </c:pt>
              </c:numCache>
            </c:numRef>
          </c:val>
          <c:extLst xmlns:c16r2="http://schemas.microsoft.com/office/drawing/2015/06/chart">
            <c:ext xmlns:c16="http://schemas.microsoft.com/office/drawing/2014/chart" uri="{C3380CC4-5D6E-409C-BE32-E72D297353CC}">
              <c16:uniqueId val="{00000000-BC12-4D71-9552-656CF980A599}"/>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0.75" l="0.7" r="0.7" t="0.75" header="0.3" footer="0.3"/>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100" b="1" i="0" u="sng" strike="noStrike" kern="1200" baseline="0">
                <a:solidFill>
                  <a:srgbClr val="000000"/>
                </a:solidFill>
                <a:latin typeface="+mn-lt"/>
                <a:ea typeface="+mn-ea"/>
                <a:cs typeface="+mn-cs"/>
              </a:defRPr>
            </a:pPr>
            <a:r>
              <a:rPr lang="en-US" sz="1100" b="1" u="sng"/>
              <a:t>Overall Rating of </a:t>
            </a:r>
            <a:r>
              <a:rPr lang="en-US" sz="1100" b="1" i="0" u="sng" strike="noStrike" baseline="0">
                <a:effectLst/>
              </a:rPr>
              <a:t>Summative</a:t>
            </a:r>
            <a:r>
              <a:rPr lang="en-US" sz="1100" b="1" u="sng"/>
              <a:t> </a:t>
            </a:r>
            <a:r>
              <a:rPr lang="en-US" sz="1100" b="1" i="0" u="sng" strike="noStrike" kern="1200" baseline="0">
                <a:solidFill>
                  <a:srgbClr val="000000"/>
                </a:solidFill>
                <a:latin typeface="+mn-lt"/>
                <a:ea typeface="+mn-ea"/>
                <a:cs typeface="+mn-cs"/>
              </a:rPr>
              <a:t>Feedback    </a:t>
            </a:r>
            <a:r>
              <a:rPr lang="en-IN" sz="1100" b="1" i="0" u="sng" strike="noStrike" kern="1200" baseline="0">
                <a:solidFill>
                  <a:srgbClr val="000000"/>
                </a:solidFill>
                <a:latin typeface="+mn-lt"/>
                <a:ea typeface="+mn-ea"/>
                <a:cs typeface="+mn-cs"/>
              </a:rPr>
              <a:t>[3.7.3- Priya jain]</a:t>
            </a:r>
          </a:p>
        </c:rich>
      </c:tx>
      <c:layout>
        <c:manualLayout>
          <c:xMode val="edge"/>
          <c:yMode val="edge"/>
          <c:x val="0.10383833464115955"/>
          <c:y val="1.2983305803678821E-3"/>
        </c:manualLayout>
      </c:layout>
      <c:overlay val="0"/>
    </c:title>
    <c:autoTitleDeleted val="0"/>
    <c:plotArea>
      <c:layout/>
      <c:pieChart>
        <c:varyColors val="1"/>
        <c:ser>
          <c:idx val="0"/>
          <c:order val="0"/>
          <c:dLbls>
            <c:spPr>
              <a:solidFill>
                <a:schemeClr val="bg2"/>
              </a:solidFill>
              <a:ln>
                <a:noFill/>
              </a:ln>
              <a:effectLst/>
            </c:sp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Ref>
              <c:f>'Analysis A1'!$A$43:$A$47</c:f>
              <c:strCache>
                <c:ptCount val="5"/>
                <c:pt idx="0">
                  <c:v>Excellent</c:v>
                </c:pt>
                <c:pt idx="1">
                  <c:v>Very Good</c:v>
                </c:pt>
                <c:pt idx="2">
                  <c:v>Good</c:v>
                </c:pt>
                <c:pt idx="3">
                  <c:v>Average</c:v>
                </c:pt>
                <c:pt idx="4">
                  <c:v>Below Average</c:v>
                </c:pt>
              </c:strCache>
            </c:strRef>
          </c:cat>
          <c:val>
            <c:numRef>
              <c:f>'Analysis A1'!$Q$43:$Q$47</c:f>
              <c:numCache>
                <c:formatCode>0</c:formatCode>
                <c:ptCount val="5"/>
                <c:pt idx="0">
                  <c:v>50</c:v>
                </c:pt>
                <c:pt idx="1">
                  <c:v>35.238095238095234</c:v>
                </c:pt>
                <c:pt idx="2">
                  <c:v>12.857142857142858</c:v>
                </c:pt>
                <c:pt idx="3">
                  <c:v>1.9047619047619049</c:v>
                </c:pt>
                <c:pt idx="4">
                  <c:v>0</c:v>
                </c:pt>
              </c:numCache>
            </c:numRef>
          </c:val>
          <c:extLst xmlns:c16r2="http://schemas.microsoft.com/office/drawing/2015/06/chart">
            <c:ext xmlns:c16="http://schemas.microsoft.com/office/drawing/2014/chart" uri="{C3380CC4-5D6E-409C-BE32-E72D297353CC}">
              <c16:uniqueId val="{00000000-6742-4C34-9B10-94CDE87F6021}"/>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0.75" l="0.7" r="0.7" t="0.75" header="0.3" footer="0.3"/>
    <c:pageSetup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100" b="1" i="0" u="sng" strike="noStrike" kern="1200" baseline="0">
                <a:solidFill>
                  <a:srgbClr val="000000"/>
                </a:solidFill>
                <a:latin typeface="+mn-lt"/>
                <a:ea typeface="+mn-ea"/>
                <a:cs typeface="+mn-cs"/>
              </a:defRPr>
            </a:pPr>
            <a:r>
              <a:rPr lang="en-US" sz="1100" b="1" u="sng"/>
              <a:t>Overall Rating of </a:t>
            </a:r>
            <a:r>
              <a:rPr lang="en-US" sz="1100" b="1" i="0" u="sng" strike="noStrike" baseline="0">
                <a:effectLst/>
              </a:rPr>
              <a:t>Summative</a:t>
            </a:r>
            <a:r>
              <a:rPr lang="en-US" sz="1100" b="1" u="sng"/>
              <a:t> </a:t>
            </a:r>
            <a:r>
              <a:rPr lang="en-US" sz="1100" b="1" i="0" u="sng" strike="noStrike" kern="1200" baseline="0">
                <a:solidFill>
                  <a:srgbClr val="000000"/>
                </a:solidFill>
                <a:latin typeface="+mn-lt"/>
                <a:ea typeface="+mn-ea"/>
                <a:cs typeface="+mn-cs"/>
              </a:rPr>
              <a:t>Feedback    </a:t>
            </a:r>
            <a:r>
              <a:rPr lang="en-IN" sz="1100" b="1" i="0" u="sng" strike="noStrike" kern="1200" baseline="0">
                <a:solidFill>
                  <a:srgbClr val="000000"/>
                </a:solidFill>
                <a:latin typeface="+mn-lt"/>
                <a:ea typeface="+mn-ea"/>
                <a:cs typeface="+mn-cs"/>
              </a:rPr>
              <a:t>[3.8- N N S Reddy]</a:t>
            </a:r>
          </a:p>
        </c:rich>
      </c:tx>
      <c:layout>
        <c:manualLayout>
          <c:xMode val="edge"/>
          <c:yMode val="edge"/>
          <c:x val="0.10383833464115955"/>
          <c:y val="1.2983305803678821E-3"/>
        </c:manualLayout>
      </c:layout>
      <c:overlay val="0"/>
    </c:title>
    <c:autoTitleDeleted val="0"/>
    <c:plotArea>
      <c:layout/>
      <c:pieChart>
        <c:varyColors val="1"/>
        <c:ser>
          <c:idx val="0"/>
          <c:order val="0"/>
          <c:dLbls>
            <c:spPr>
              <a:solidFill>
                <a:schemeClr val="bg2"/>
              </a:solidFill>
              <a:ln>
                <a:noFill/>
              </a:ln>
              <a:effectLst/>
            </c:sp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Ref>
              <c:f>'Analysis A1'!$A$51:$A$55</c:f>
              <c:strCache>
                <c:ptCount val="5"/>
                <c:pt idx="0">
                  <c:v>Excellent</c:v>
                </c:pt>
                <c:pt idx="1">
                  <c:v>Very Good</c:v>
                </c:pt>
                <c:pt idx="2">
                  <c:v>Good</c:v>
                </c:pt>
                <c:pt idx="3">
                  <c:v>Average</c:v>
                </c:pt>
                <c:pt idx="4">
                  <c:v>Below Average</c:v>
                </c:pt>
              </c:strCache>
            </c:strRef>
          </c:cat>
          <c:val>
            <c:numRef>
              <c:f>'Analysis A1'!$Q$51:$Q$55</c:f>
              <c:numCache>
                <c:formatCode>0</c:formatCode>
                <c:ptCount val="5"/>
                <c:pt idx="0">
                  <c:v>50.476190476190474</c:v>
                </c:pt>
                <c:pt idx="1">
                  <c:v>39.047619047619037</c:v>
                </c:pt>
                <c:pt idx="2">
                  <c:v>10.476190476190476</c:v>
                </c:pt>
                <c:pt idx="3">
                  <c:v>0</c:v>
                </c:pt>
                <c:pt idx="4">
                  <c:v>0</c:v>
                </c:pt>
              </c:numCache>
            </c:numRef>
          </c:val>
          <c:extLst xmlns:c16r2="http://schemas.microsoft.com/office/drawing/2015/06/chart">
            <c:ext xmlns:c16="http://schemas.microsoft.com/office/drawing/2014/chart" uri="{C3380CC4-5D6E-409C-BE32-E72D297353CC}">
              <c16:uniqueId val="{00000000-BC12-4D71-9552-656CF980A599}"/>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0.75" l="0.7" r="0.7" t="0.75" header="0.3" footer="0.3"/>
    <c:pageSetup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rgbClr val="000000"/>
                </a:solidFill>
                <a:latin typeface="+mn-lt"/>
                <a:ea typeface="+mn-ea"/>
                <a:cs typeface="+mn-cs"/>
              </a:defRPr>
            </a:pPr>
            <a:r>
              <a:rPr lang="en-US" sz="1800">
                <a:effectLst/>
              </a:rPr>
              <a:t>3.2.1- Investment Analysis &amp; Portfolio Mgmt</a:t>
            </a:r>
            <a:r>
              <a:rPr lang="en-IN" sz="1800" b="1" i="0" u="none" strike="noStrike" baseline="0">
                <a:effectLst/>
              </a:rPr>
              <a:t>- Priya Jain</a:t>
            </a:r>
            <a:endParaRPr lang="en-IN"/>
          </a:p>
        </c:rich>
      </c:tx>
      <c:overlay val="0"/>
    </c:title>
    <c:autoTitleDeleted val="0"/>
    <c:plotArea>
      <c:layout/>
      <c:barChart>
        <c:barDir val="col"/>
        <c:grouping val="clustered"/>
        <c:varyColors val="0"/>
        <c:ser>
          <c:idx val="0"/>
          <c:order val="0"/>
          <c:tx>
            <c:strRef>
              <c:f>'Analysis A2'!$A$11</c:f>
              <c:strCache>
                <c:ptCount val="1"/>
                <c:pt idx="0">
                  <c:v>Excellent</c:v>
                </c:pt>
              </c:strCache>
            </c:strRef>
          </c:tx>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'Analysis A2'!$B$11:$P$11</c:f>
              <c:numCache>
                <c:formatCode>0</c:formatCode>
                <c:ptCount val="15"/>
                <c:pt idx="0">
                  <c:v>40</c:v>
                </c:pt>
                <c:pt idx="1">
                  <c:v>40</c:v>
                </c:pt>
                <c:pt idx="2">
                  <c:v>40</c:v>
                </c:pt>
                <c:pt idx="3">
                  <c:v>50</c:v>
                </c:pt>
                <c:pt idx="4">
                  <c:v>40</c:v>
                </c:pt>
                <c:pt idx="5">
                  <c:v>40</c:v>
                </c:pt>
                <c:pt idx="6">
                  <c:v>50</c:v>
                </c:pt>
                <c:pt idx="7">
                  <c:v>50</c:v>
                </c:pt>
                <c:pt idx="8">
                  <c:v>40</c:v>
                </c:pt>
                <c:pt idx="9">
                  <c:v>30</c:v>
                </c:pt>
                <c:pt idx="10">
                  <c:v>40</c:v>
                </c:pt>
                <c:pt idx="11">
                  <c:v>50</c:v>
                </c:pt>
                <c:pt idx="12">
                  <c:v>50</c:v>
                </c:pt>
                <c:pt idx="13">
                  <c:v>40</c:v>
                </c:pt>
                <c:pt idx="14">
                  <c:v>40</c:v>
                </c:pt>
              </c:numCache>
            </c:numRef>
          </c:val>
          <c:extLst xmlns:c16r2="http://schemas.microsoft.com/office/drawing/2015/06/chart">
            <c:ext xmlns:c16="http://schemas.microsoft.com/office/drawing/2014/chart" uri="{C3380CC4-5D6E-409C-BE32-E72D297353CC}">
              <c16:uniqueId val="{00000000-72C0-491F-B274-A498CFC80CE3}"/>
            </c:ext>
          </c:extLst>
        </c:ser>
        <c:ser>
          <c:idx val="1"/>
          <c:order val="1"/>
          <c:tx>
            <c:strRef>
              <c:f>'Analysis A2'!$A$12</c:f>
              <c:strCache>
                <c:ptCount val="1"/>
                <c:pt idx="0">
                  <c:v>Very Good</c:v>
                </c:pt>
              </c:strCache>
            </c:strRef>
          </c:tx>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'Analysis A2'!$B$12:$P$12</c:f>
              <c:numCache>
                <c:formatCode>0</c:formatCode>
                <c:ptCount val="15"/>
                <c:pt idx="0">
                  <c:v>40</c:v>
                </c:pt>
                <c:pt idx="1">
                  <c:v>40</c:v>
                </c:pt>
                <c:pt idx="2">
                  <c:v>50</c:v>
                </c:pt>
                <c:pt idx="3">
                  <c:v>30</c:v>
                </c:pt>
                <c:pt idx="4">
                  <c:v>40</c:v>
                </c:pt>
                <c:pt idx="5">
                  <c:v>40</c:v>
                </c:pt>
                <c:pt idx="6">
                  <c:v>20</c:v>
                </c:pt>
                <c:pt idx="7">
                  <c:v>30</c:v>
                </c:pt>
                <c:pt idx="8">
                  <c:v>30</c:v>
                </c:pt>
                <c:pt idx="9">
                  <c:v>30</c:v>
                </c:pt>
                <c:pt idx="10">
                  <c:v>20</c:v>
                </c:pt>
                <c:pt idx="11">
                  <c:v>30</c:v>
                </c:pt>
                <c:pt idx="12">
                  <c:v>20</c:v>
                </c:pt>
                <c:pt idx="13">
                  <c:v>20</c:v>
                </c:pt>
                <c:pt idx="14">
                  <c:v>30</c:v>
                </c:pt>
              </c:numCache>
            </c:numRef>
          </c:val>
          <c:extLst xmlns:c16r2="http://schemas.microsoft.com/office/drawing/2015/06/chart">
            <c:ext xmlns:c16="http://schemas.microsoft.com/office/drawing/2014/chart" uri="{C3380CC4-5D6E-409C-BE32-E72D297353CC}">
              <c16:uniqueId val="{00000001-72C0-491F-B274-A498CFC80CE3}"/>
            </c:ext>
          </c:extLst>
        </c:ser>
        <c:ser>
          <c:idx val="2"/>
          <c:order val="2"/>
          <c:tx>
            <c:strRef>
              <c:f>'Analysis A2'!$A$13</c:f>
              <c:strCache>
                <c:ptCount val="1"/>
                <c:pt idx="0">
                  <c:v>Good</c:v>
                </c:pt>
              </c:strCache>
            </c:strRef>
          </c:tx>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'Analysis A2'!$B$13:$P$13</c:f>
              <c:numCache>
                <c:formatCode>0</c:formatCode>
                <c:ptCount val="15"/>
                <c:pt idx="0">
                  <c:v>10</c:v>
                </c:pt>
                <c:pt idx="1">
                  <c:v>20</c:v>
                </c:pt>
                <c:pt idx="2">
                  <c:v>10</c:v>
                </c:pt>
                <c:pt idx="3">
                  <c:v>20</c:v>
                </c:pt>
                <c:pt idx="4">
                  <c:v>20</c:v>
                </c:pt>
                <c:pt idx="5">
                  <c:v>20</c:v>
                </c:pt>
                <c:pt idx="6">
                  <c:v>30</c:v>
                </c:pt>
                <c:pt idx="7">
                  <c:v>20</c:v>
                </c:pt>
                <c:pt idx="8">
                  <c:v>30</c:v>
                </c:pt>
                <c:pt idx="9">
                  <c:v>30</c:v>
                </c:pt>
                <c:pt idx="10">
                  <c:v>40</c:v>
                </c:pt>
                <c:pt idx="11">
                  <c:v>20</c:v>
                </c:pt>
                <c:pt idx="12">
                  <c:v>30</c:v>
                </c:pt>
                <c:pt idx="13">
                  <c:v>40</c:v>
                </c:pt>
                <c:pt idx="14">
                  <c:v>30</c:v>
                </c:pt>
              </c:numCache>
            </c:numRef>
          </c:val>
          <c:extLst xmlns:c16r2="http://schemas.microsoft.com/office/drawing/2015/06/chart">
            <c:ext xmlns:c16="http://schemas.microsoft.com/office/drawing/2014/chart" uri="{C3380CC4-5D6E-409C-BE32-E72D297353CC}">
              <c16:uniqueId val="{00000002-72C0-491F-B274-A498CFC80CE3}"/>
            </c:ext>
          </c:extLst>
        </c:ser>
        <c:ser>
          <c:idx val="3"/>
          <c:order val="3"/>
          <c:tx>
            <c:strRef>
              <c:f>'Analysis A2'!$A$14</c:f>
              <c:strCache>
                <c:ptCount val="1"/>
                <c:pt idx="0">
                  <c:v>Average</c:v>
                </c:pt>
              </c:strCache>
            </c:strRef>
          </c:tx>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'Analysis A2'!$B$14:$P$14</c:f>
              <c:numCache>
                <c:formatCode>0</c:formatCode>
                <c:ptCount val="15"/>
                <c:pt idx="0">
                  <c:v>10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3-72C0-491F-B274-A498CFC80CE3}"/>
            </c:ext>
          </c:extLst>
        </c:ser>
        <c:ser>
          <c:idx val="4"/>
          <c:order val="4"/>
          <c:tx>
            <c:strRef>
              <c:f>'Analysis A2'!$A$15</c:f>
              <c:strCache>
                <c:ptCount val="1"/>
                <c:pt idx="0">
                  <c:v>Below Average</c:v>
                </c:pt>
              </c:strCache>
            </c:strRef>
          </c:tx>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'Analysis A2'!$B$15:$P$15</c:f>
              <c:numCache>
                <c:formatCode>0</c:formatCode>
                <c:ptCount val="15"/>
                <c:pt idx="0">
                  <c:v>0</c:v>
                </c:pt>
                <c:pt idx="1">
                  <c:v>0</c:v>
                </c:pt>
                <c:pt idx="2">
                  <c:v>0</c:v>
                </c:pt>
                <c:pt idx="3">
                  <c:v>0</c:v>
                </c:pt>
                <c:pt idx="4">
                  <c:v>0</c:v>
                </c:pt>
                <c:pt idx="5">
                  <c:v>0</c:v>
                </c:pt>
                <c:pt idx="6">
                  <c:v>0</c:v>
                </c:pt>
                <c:pt idx="7">
                  <c:v>0</c:v>
                </c:pt>
                <c:pt idx="8">
                  <c:v>0</c:v>
                </c:pt>
                <c:pt idx="9">
                  <c:v>10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4-72C0-491F-B274-A498CFC80CE3}"/>
            </c:ext>
          </c:extLst>
        </c:ser>
        <c:dLbls>
          <c:dLblPos val="outEnd"/>
          <c:showLegendKey val="0"/>
          <c:showVal val="1"/>
          <c:showCatName val="0"/>
          <c:showSerName val="0"/>
          <c:showPercent val="0"/>
          <c:showBubbleSize val="0"/>
        </c:dLbls>
        <c:gapWidth val="100"/>
        <c:overlap val="-50"/>
        <c:axId val="104471552"/>
        <c:axId val="104489728"/>
      </c:barChart>
      <c:catAx>
        <c:axId val="104471552"/>
        <c:scaling>
          <c:orientation val="minMax"/>
        </c:scaling>
        <c:delete val="0"/>
        <c:axPos val="b"/>
        <c:majorGridlines/>
        <c:numFmt formatCode="General" sourceLinked="0"/>
        <c:majorTickMark val="out"/>
        <c:minorTickMark val="none"/>
        <c:tickLblPos val="nextTo"/>
        <c:crossAx val="104489728"/>
        <c:crosses val="autoZero"/>
        <c:auto val="1"/>
        <c:lblAlgn val="ctr"/>
        <c:lblOffset val="100"/>
        <c:noMultiLvlLbl val="0"/>
      </c:catAx>
      <c:valAx>
        <c:axId val="104489728"/>
        <c:scaling>
          <c:orientation val="minMax"/>
          <c:max val="100"/>
        </c:scaling>
        <c:delete val="0"/>
        <c:axPos val="l"/>
        <c:numFmt formatCode="0" sourceLinked="1"/>
        <c:majorTickMark val="out"/>
        <c:minorTickMark val="none"/>
        <c:tickLblPos val="nextTo"/>
        <c:crossAx val="104471552"/>
        <c:crosses val="autoZero"/>
        <c:crossBetween val="between"/>
        <c:minorUnit val="10"/>
      </c:valAx>
    </c:plotArea>
    <c:legend>
      <c:legendPos val="r"/>
      <c:overlay val="0"/>
    </c:legend>
    <c:plotVisOnly val="1"/>
    <c:dispBlanksAs val="gap"/>
    <c:showDLblsOverMax val="0"/>
  </c:chart>
  <c:printSettings>
    <c:headerFooter>
      <c:oddHeader>&amp;L&amp;F&amp;R&amp;A</c:oddHeader>
    </c:headerFooter>
    <c:pageMargins b="0.74803149606299213" l="0.70866141732283472" r="0.70866141732283472" t="0.74803149606299213" header="0.31496062992125984" footer="0.31496062992125984"/>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IN" sz="1800" b="1" i="0" u="none" strike="noStrike" baseline="0">
                <a:effectLst/>
              </a:rPr>
              <a:t>3.2.2*-</a:t>
            </a:r>
            <a:r>
              <a:rPr lang="en-US" sz="1800" b="1" i="0" u="none" strike="noStrike" baseline="0">
                <a:effectLst/>
              </a:rPr>
              <a:t>Corporate Tax Planning </a:t>
            </a:r>
            <a:r>
              <a:rPr lang="en-IN" sz="1800" b="1" i="0" u="none" strike="noStrike" baseline="0">
                <a:effectLst/>
              </a:rPr>
              <a:t>- CA Padmini</a:t>
            </a:r>
            <a:endParaRPr lang="en-IN"/>
          </a:p>
        </c:rich>
      </c:tx>
      <c:overlay val="0"/>
    </c:title>
    <c:autoTitleDeleted val="0"/>
    <c:plotArea>
      <c:layout/>
      <c:barChart>
        <c:barDir val="col"/>
        <c:grouping val="clustered"/>
        <c:varyColors val="0"/>
        <c:ser>
          <c:idx val="0"/>
          <c:order val="0"/>
          <c:tx>
            <c:strRef>
              <c:f>'Analysis A2'!$A$19</c:f>
              <c:strCache>
                <c:ptCount val="1"/>
                <c:pt idx="0">
                  <c:v>Excellent</c:v>
                </c:pt>
              </c:strCache>
            </c:strRef>
          </c:tx>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'Analysis A2'!$B$19:$P$19</c:f>
              <c:numCache>
                <c:formatCode>0</c:formatCode>
                <c:ptCount val="15"/>
                <c:pt idx="0">
                  <c:v>0</c:v>
                </c:pt>
                <c:pt idx="1">
                  <c:v>0</c:v>
                </c:pt>
                <c:pt idx="2">
                  <c:v>10</c:v>
                </c:pt>
                <c:pt idx="3">
                  <c:v>10</c:v>
                </c:pt>
                <c:pt idx="4">
                  <c:v>10</c:v>
                </c:pt>
                <c:pt idx="5">
                  <c:v>10</c:v>
                </c:pt>
                <c:pt idx="6">
                  <c:v>10</c:v>
                </c:pt>
                <c:pt idx="7">
                  <c:v>10</c:v>
                </c:pt>
                <c:pt idx="8">
                  <c:v>10</c:v>
                </c:pt>
                <c:pt idx="9">
                  <c:v>10</c:v>
                </c:pt>
                <c:pt idx="10">
                  <c:v>10</c:v>
                </c:pt>
                <c:pt idx="11">
                  <c:v>10</c:v>
                </c:pt>
                <c:pt idx="12">
                  <c:v>10</c:v>
                </c:pt>
                <c:pt idx="13">
                  <c:v>10</c:v>
                </c:pt>
                <c:pt idx="14">
                  <c:v>10</c:v>
                </c:pt>
              </c:numCache>
            </c:numRef>
          </c:val>
          <c:extLst xmlns:c16r2="http://schemas.microsoft.com/office/drawing/2015/06/chart">
            <c:ext xmlns:c16="http://schemas.microsoft.com/office/drawing/2014/chart" uri="{C3380CC4-5D6E-409C-BE32-E72D297353CC}">
              <c16:uniqueId val="{00000000-3D7A-4CE5-8021-5EED46E97188}"/>
            </c:ext>
          </c:extLst>
        </c:ser>
        <c:ser>
          <c:idx val="1"/>
          <c:order val="1"/>
          <c:tx>
            <c:strRef>
              <c:f>'Analysis A2'!$A$20</c:f>
              <c:strCache>
                <c:ptCount val="1"/>
                <c:pt idx="0">
                  <c:v>Very Good</c:v>
                </c:pt>
              </c:strCache>
            </c:strRef>
          </c:tx>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'Analysis A2'!$B$20:$P$20</c:f>
              <c:numCache>
                <c:formatCode>0</c:formatCode>
                <c:ptCount val="15"/>
                <c:pt idx="0">
                  <c:v>50</c:v>
                </c:pt>
                <c:pt idx="1">
                  <c:v>40</c:v>
                </c:pt>
                <c:pt idx="2">
                  <c:v>40</c:v>
                </c:pt>
                <c:pt idx="3">
                  <c:v>40</c:v>
                </c:pt>
                <c:pt idx="4">
                  <c:v>40</c:v>
                </c:pt>
                <c:pt idx="5">
                  <c:v>30</c:v>
                </c:pt>
                <c:pt idx="6">
                  <c:v>20</c:v>
                </c:pt>
                <c:pt idx="7">
                  <c:v>40</c:v>
                </c:pt>
                <c:pt idx="8">
                  <c:v>30</c:v>
                </c:pt>
                <c:pt idx="9">
                  <c:v>20</c:v>
                </c:pt>
                <c:pt idx="10">
                  <c:v>20</c:v>
                </c:pt>
                <c:pt idx="11">
                  <c:v>30</c:v>
                </c:pt>
                <c:pt idx="12">
                  <c:v>20</c:v>
                </c:pt>
                <c:pt idx="13">
                  <c:v>20</c:v>
                </c:pt>
                <c:pt idx="14">
                  <c:v>40</c:v>
                </c:pt>
              </c:numCache>
            </c:numRef>
          </c:val>
          <c:extLst xmlns:c16r2="http://schemas.microsoft.com/office/drawing/2015/06/chart">
            <c:ext xmlns:c16="http://schemas.microsoft.com/office/drawing/2014/chart" uri="{C3380CC4-5D6E-409C-BE32-E72D297353CC}">
              <c16:uniqueId val="{00000001-3D7A-4CE5-8021-5EED46E97188}"/>
            </c:ext>
          </c:extLst>
        </c:ser>
        <c:ser>
          <c:idx val="2"/>
          <c:order val="2"/>
          <c:tx>
            <c:strRef>
              <c:f>'Analysis A2'!$A$21</c:f>
              <c:strCache>
                <c:ptCount val="1"/>
                <c:pt idx="0">
                  <c:v>Good</c:v>
                </c:pt>
              </c:strCache>
            </c:strRef>
          </c:tx>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'Analysis A2'!$B$21:$P$21</c:f>
              <c:numCache>
                <c:formatCode>0</c:formatCode>
                <c:ptCount val="15"/>
                <c:pt idx="0">
                  <c:v>20</c:v>
                </c:pt>
                <c:pt idx="1">
                  <c:v>30</c:v>
                </c:pt>
                <c:pt idx="2">
                  <c:v>20</c:v>
                </c:pt>
                <c:pt idx="3">
                  <c:v>10</c:v>
                </c:pt>
                <c:pt idx="4">
                  <c:v>20</c:v>
                </c:pt>
                <c:pt idx="5">
                  <c:v>30</c:v>
                </c:pt>
                <c:pt idx="6">
                  <c:v>40</c:v>
                </c:pt>
                <c:pt idx="7">
                  <c:v>20</c:v>
                </c:pt>
                <c:pt idx="8">
                  <c:v>20</c:v>
                </c:pt>
                <c:pt idx="9">
                  <c:v>30</c:v>
                </c:pt>
                <c:pt idx="10">
                  <c:v>30</c:v>
                </c:pt>
                <c:pt idx="11">
                  <c:v>20</c:v>
                </c:pt>
                <c:pt idx="12">
                  <c:v>30</c:v>
                </c:pt>
                <c:pt idx="13">
                  <c:v>40</c:v>
                </c:pt>
                <c:pt idx="14">
                  <c:v>10</c:v>
                </c:pt>
              </c:numCache>
            </c:numRef>
          </c:val>
          <c:extLst xmlns:c16r2="http://schemas.microsoft.com/office/drawing/2015/06/chart">
            <c:ext xmlns:c16="http://schemas.microsoft.com/office/drawing/2014/chart" uri="{C3380CC4-5D6E-409C-BE32-E72D297353CC}">
              <c16:uniqueId val="{00000002-3D7A-4CE5-8021-5EED46E97188}"/>
            </c:ext>
          </c:extLst>
        </c:ser>
        <c:ser>
          <c:idx val="3"/>
          <c:order val="3"/>
          <c:tx>
            <c:strRef>
              <c:f>'Analysis A2'!$A$22</c:f>
              <c:strCache>
                <c:ptCount val="1"/>
                <c:pt idx="0">
                  <c:v>Average</c:v>
                </c:pt>
              </c:strCache>
            </c:strRef>
          </c:tx>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'Analysis A2'!$B$22:$P$22</c:f>
              <c:numCache>
                <c:formatCode>0</c:formatCode>
                <c:ptCount val="15"/>
                <c:pt idx="0">
                  <c:v>0</c:v>
                </c:pt>
                <c:pt idx="1">
                  <c:v>0</c:v>
                </c:pt>
                <c:pt idx="2">
                  <c:v>0</c:v>
                </c:pt>
                <c:pt idx="3">
                  <c:v>10</c:v>
                </c:pt>
                <c:pt idx="4">
                  <c:v>0</c:v>
                </c:pt>
                <c:pt idx="5">
                  <c:v>0</c:v>
                </c:pt>
                <c:pt idx="6">
                  <c:v>0</c:v>
                </c:pt>
                <c:pt idx="7">
                  <c:v>0</c:v>
                </c:pt>
                <c:pt idx="8">
                  <c:v>10</c:v>
                </c:pt>
                <c:pt idx="9">
                  <c:v>10</c:v>
                </c:pt>
                <c:pt idx="10">
                  <c:v>10</c:v>
                </c:pt>
                <c:pt idx="11">
                  <c:v>10</c:v>
                </c:pt>
                <c:pt idx="12">
                  <c:v>20</c:v>
                </c:pt>
                <c:pt idx="13">
                  <c:v>10</c:v>
                </c:pt>
                <c:pt idx="14">
                  <c:v>20</c:v>
                </c:pt>
              </c:numCache>
            </c:numRef>
          </c:val>
          <c:extLst xmlns:c16r2="http://schemas.microsoft.com/office/drawing/2015/06/chart">
            <c:ext xmlns:c16="http://schemas.microsoft.com/office/drawing/2014/chart" uri="{C3380CC4-5D6E-409C-BE32-E72D297353CC}">
              <c16:uniqueId val="{00000003-3D7A-4CE5-8021-5EED46E97188}"/>
            </c:ext>
          </c:extLst>
        </c:ser>
        <c:ser>
          <c:idx val="4"/>
          <c:order val="4"/>
          <c:tx>
            <c:strRef>
              <c:f>'Analysis A2'!$A$23</c:f>
              <c:strCache>
                <c:ptCount val="1"/>
                <c:pt idx="0">
                  <c:v>Below Average</c:v>
                </c:pt>
              </c:strCache>
            </c:strRef>
          </c:tx>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'Analysis A2'!$B$23:$P$23</c:f>
              <c:numCache>
                <c:formatCode>0</c:formatCode>
                <c:ptCount val="15"/>
                <c:pt idx="0">
                  <c:v>30</c:v>
                </c:pt>
                <c:pt idx="1">
                  <c:v>30</c:v>
                </c:pt>
                <c:pt idx="2">
                  <c:v>30</c:v>
                </c:pt>
                <c:pt idx="3">
                  <c:v>30</c:v>
                </c:pt>
                <c:pt idx="4">
                  <c:v>30</c:v>
                </c:pt>
                <c:pt idx="5">
                  <c:v>30</c:v>
                </c:pt>
                <c:pt idx="6">
                  <c:v>30</c:v>
                </c:pt>
                <c:pt idx="7">
                  <c:v>30</c:v>
                </c:pt>
                <c:pt idx="8">
                  <c:v>30</c:v>
                </c:pt>
                <c:pt idx="9">
                  <c:v>30</c:v>
                </c:pt>
                <c:pt idx="10">
                  <c:v>30</c:v>
                </c:pt>
                <c:pt idx="11">
                  <c:v>30</c:v>
                </c:pt>
                <c:pt idx="12">
                  <c:v>20</c:v>
                </c:pt>
                <c:pt idx="13">
                  <c:v>20</c:v>
                </c:pt>
                <c:pt idx="14">
                  <c:v>20</c:v>
                </c:pt>
              </c:numCache>
            </c:numRef>
          </c:val>
          <c:extLst xmlns:c16r2="http://schemas.microsoft.com/office/drawing/2015/06/chart">
            <c:ext xmlns:c16="http://schemas.microsoft.com/office/drawing/2014/chart" uri="{C3380CC4-5D6E-409C-BE32-E72D297353CC}">
              <c16:uniqueId val="{00000004-3D7A-4CE5-8021-5EED46E97188}"/>
            </c:ext>
          </c:extLst>
        </c:ser>
        <c:dLbls>
          <c:dLblPos val="outEnd"/>
          <c:showLegendKey val="0"/>
          <c:showVal val="1"/>
          <c:showCatName val="0"/>
          <c:showSerName val="0"/>
          <c:showPercent val="0"/>
          <c:showBubbleSize val="0"/>
        </c:dLbls>
        <c:gapWidth val="100"/>
        <c:overlap val="-50"/>
        <c:axId val="104552320"/>
        <c:axId val="104553856"/>
      </c:barChart>
      <c:catAx>
        <c:axId val="104552320"/>
        <c:scaling>
          <c:orientation val="minMax"/>
        </c:scaling>
        <c:delete val="0"/>
        <c:axPos val="b"/>
        <c:majorGridlines/>
        <c:numFmt formatCode="General" sourceLinked="0"/>
        <c:majorTickMark val="out"/>
        <c:minorTickMark val="none"/>
        <c:tickLblPos val="nextTo"/>
        <c:crossAx val="104553856"/>
        <c:crosses val="autoZero"/>
        <c:auto val="1"/>
        <c:lblAlgn val="ctr"/>
        <c:lblOffset val="100"/>
        <c:noMultiLvlLbl val="0"/>
      </c:catAx>
      <c:valAx>
        <c:axId val="104553856"/>
        <c:scaling>
          <c:orientation val="minMax"/>
          <c:max val="100"/>
        </c:scaling>
        <c:delete val="0"/>
        <c:axPos val="l"/>
        <c:numFmt formatCode="0" sourceLinked="1"/>
        <c:majorTickMark val="out"/>
        <c:minorTickMark val="none"/>
        <c:tickLblPos val="nextTo"/>
        <c:crossAx val="104552320"/>
        <c:crosses val="autoZero"/>
        <c:crossBetween val="between"/>
        <c:minorUnit val="10"/>
      </c:valAx>
    </c:plotArea>
    <c:legend>
      <c:legendPos val="r"/>
      <c:overlay val="0"/>
    </c:legend>
    <c:plotVisOnly val="1"/>
    <c:dispBlanksAs val="gap"/>
    <c:showDLblsOverMax val="0"/>
  </c:chart>
  <c:printSettings>
    <c:headerFooter>
      <c:oddHeader>&amp;L&amp;F&amp;R&amp;A</c:oddHeader>
    </c:headerFooter>
    <c:pageMargins b="0.74803149606299213" l="0.70866141732283472" r="0.70866141732283472" t="0.74803149606299213" header="0.31496062992125984" footer="0.31496062992125984"/>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IN" sz="1800" b="1" i="0" u="none" strike="noStrike" baseline="0">
                <a:effectLst/>
              </a:rPr>
              <a:t>3.2.3- </a:t>
            </a:r>
            <a:r>
              <a:rPr lang="en-US" sz="1800" b="1" i="0" u="none" strike="noStrike" baseline="0">
                <a:effectLst/>
              </a:rPr>
              <a:t>Corporate valuation &amp; restructuring</a:t>
            </a:r>
            <a:r>
              <a:rPr lang="en-IN" sz="1800" b="1" i="0" u="none" strike="noStrike" baseline="0">
                <a:effectLst/>
              </a:rPr>
              <a:t>- Dileep S</a:t>
            </a:r>
            <a:endParaRPr lang="en-IN"/>
          </a:p>
        </c:rich>
      </c:tx>
      <c:overlay val="0"/>
    </c:title>
    <c:autoTitleDeleted val="0"/>
    <c:plotArea>
      <c:layout/>
      <c:barChart>
        <c:barDir val="col"/>
        <c:grouping val="clustered"/>
        <c:varyColors val="0"/>
        <c:ser>
          <c:idx val="0"/>
          <c:order val="0"/>
          <c:tx>
            <c:strRef>
              <c:f>'Analysis A2'!$A$27</c:f>
              <c:strCache>
                <c:ptCount val="1"/>
                <c:pt idx="0">
                  <c:v>Excellent</c:v>
                </c:pt>
              </c:strCache>
            </c:strRef>
          </c:tx>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'Analysis A2'!$B$27:$P$27</c:f>
              <c:numCache>
                <c:formatCode>0</c:formatCode>
                <c:ptCount val="15"/>
                <c:pt idx="0">
                  <c:v>20</c:v>
                </c:pt>
                <c:pt idx="1">
                  <c:v>30</c:v>
                </c:pt>
                <c:pt idx="2">
                  <c:v>30</c:v>
                </c:pt>
                <c:pt idx="3">
                  <c:v>40</c:v>
                </c:pt>
                <c:pt idx="4">
                  <c:v>40</c:v>
                </c:pt>
                <c:pt idx="5">
                  <c:v>30</c:v>
                </c:pt>
                <c:pt idx="6">
                  <c:v>30</c:v>
                </c:pt>
                <c:pt idx="7">
                  <c:v>30</c:v>
                </c:pt>
                <c:pt idx="8">
                  <c:v>30</c:v>
                </c:pt>
                <c:pt idx="9">
                  <c:v>40</c:v>
                </c:pt>
                <c:pt idx="10">
                  <c:v>40</c:v>
                </c:pt>
                <c:pt idx="11">
                  <c:v>30</c:v>
                </c:pt>
                <c:pt idx="12">
                  <c:v>40</c:v>
                </c:pt>
                <c:pt idx="13">
                  <c:v>40</c:v>
                </c:pt>
                <c:pt idx="14">
                  <c:v>30</c:v>
                </c:pt>
              </c:numCache>
            </c:numRef>
          </c:val>
          <c:extLst xmlns:c16r2="http://schemas.microsoft.com/office/drawing/2015/06/chart">
            <c:ext xmlns:c16="http://schemas.microsoft.com/office/drawing/2014/chart" uri="{C3380CC4-5D6E-409C-BE32-E72D297353CC}">
              <c16:uniqueId val="{00000000-873A-4A82-85AD-AD4D617B251A}"/>
            </c:ext>
          </c:extLst>
        </c:ser>
        <c:ser>
          <c:idx val="1"/>
          <c:order val="1"/>
          <c:tx>
            <c:strRef>
              <c:f>'Analysis A2'!$A$28</c:f>
              <c:strCache>
                <c:ptCount val="1"/>
                <c:pt idx="0">
                  <c:v>Very Good</c:v>
                </c:pt>
              </c:strCache>
            </c:strRef>
          </c:tx>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'Analysis A2'!$B$28:$P$28</c:f>
              <c:numCache>
                <c:formatCode>0</c:formatCode>
                <c:ptCount val="15"/>
                <c:pt idx="0">
                  <c:v>40</c:v>
                </c:pt>
                <c:pt idx="1">
                  <c:v>40</c:v>
                </c:pt>
                <c:pt idx="2">
                  <c:v>30</c:v>
                </c:pt>
                <c:pt idx="3">
                  <c:v>30</c:v>
                </c:pt>
                <c:pt idx="4">
                  <c:v>30</c:v>
                </c:pt>
                <c:pt idx="5">
                  <c:v>40</c:v>
                </c:pt>
                <c:pt idx="6">
                  <c:v>30</c:v>
                </c:pt>
                <c:pt idx="7">
                  <c:v>40</c:v>
                </c:pt>
                <c:pt idx="8">
                  <c:v>20</c:v>
                </c:pt>
                <c:pt idx="9">
                  <c:v>30</c:v>
                </c:pt>
                <c:pt idx="10">
                  <c:v>30</c:v>
                </c:pt>
                <c:pt idx="11">
                  <c:v>40</c:v>
                </c:pt>
                <c:pt idx="12">
                  <c:v>20</c:v>
                </c:pt>
                <c:pt idx="13">
                  <c:v>10</c:v>
                </c:pt>
                <c:pt idx="14">
                  <c:v>40</c:v>
                </c:pt>
              </c:numCache>
            </c:numRef>
          </c:val>
          <c:extLst xmlns:c16r2="http://schemas.microsoft.com/office/drawing/2015/06/chart">
            <c:ext xmlns:c16="http://schemas.microsoft.com/office/drawing/2014/chart" uri="{C3380CC4-5D6E-409C-BE32-E72D297353CC}">
              <c16:uniqueId val="{00000001-873A-4A82-85AD-AD4D617B251A}"/>
            </c:ext>
          </c:extLst>
        </c:ser>
        <c:ser>
          <c:idx val="2"/>
          <c:order val="2"/>
          <c:tx>
            <c:strRef>
              <c:f>'Analysis A2'!$A$29</c:f>
              <c:strCache>
                <c:ptCount val="1"/>
                <c:pt idx="0">
                  <c:v>Good</c:v>
                </c:pt>
              </c:strCache>
            </c:strRef>
          </c:tx>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'Analysis A2'!$B$29:$P$29</c:f>
              <c:numCache>
                <c:formatCode>0</c:formatCode>
                <c:ptCount val="15"/>
                <c:pt idx="0">
                  <c:v>30</c:v>
                </c:pt>
                <c:pt idx="1">
                  <c:v>20</c:v>
                </c:pt>
                <c:pt idx="2">
                  <c:v>30</c:v>
                </c:pt>
                <c:pt idx="3">
                  <c:v>20</c:v>
                </c:pt>
                <c:pt idx="4">
                  <c:v>20</c:v>
                </c:pt>
                <c:pt idx="5">
                  <c:v>20</c:v>
                </c:pt>
                <c:pt idx="6">
                  <c:v>30</c:v>
                </c:pt>
                <c:pt idx="7">
                  <c:v>20</c:v>
                </c:pt>
                <c:pt idx="8">
                  <c:v>40</c:v>
                </c:pt>
                <c:pt idx="9">
                  <c:v>20</c:v>
                </c:pt>
                <c:pt idx="10">
                  <c:v>20</c:v>
                </c:pt>
                <c:pt idx="11">
                  <c:v>20</c:v>
                </c:pt>
                <c:pt idx="12">
                  <c:v>30</c:v>
                </c:pt>
                <c:pt idx="13">
                  <c:v>30</c:v>
                </c:pt>
                <c:pt idx="14">
                  <c:v>10</c:v>
                </c:pt>
              </c:numCache>
            </c:numRef>
          </c:val>
          <c:extLst xmlns:c16r2="http://schemas.microsoft.com/office/drawing/2015/06/chart">
            <c:ext xmlns:c16="http://schemas.microsoft.com/office/drawing/2014/chart" uri="{C3380CC4-5D6E-409C-BE32-E72D297353CC}">
              <c16:uniqueId val="{00000002-873A-4A82-85AD-AD4D617B251A}"/>
            </c:ext>
          </c:extLst>
        </c:ser>
        <c:ser>
          <c:idx val="3"/>
          <c:order val="3"/>
          <c:tx>
            <c:strRef>
              <c:f>'Analysis A2'!$A$30</c:f>
              <c:strCache>
                <c:ptCount val="1"/>
                <c:pt idx="0">
                  <c:v>Average</c:v>
                </c:pt>
              </c:strCache>
            </c:strRef>
          </c:tx>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'Analysis A2'!$B$30:$P$30</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10</c:v>
                </c:pt>
                <c:pt idx="14">
                  <c:v>10</c:v>
                </c:pt>
              </c:numCache>
            </c:numRef>
          </c:val>
          <c:extLst xmlns:c16r2="http://schemas.microsoft.com/office/drawing/2015/06/chart">
            <c:ext xmlns:c16="http://schemas.microsoft.com/office/drawing/2014/chart" uri="{C3380CC4-5D6E-409C-BE32-E72D297353CC}">
              <c16:uniqueId val="{00000003-873A-4A82-85AD-AD4D617B251A}"/>
            </c:ext>
          </c:extLst>
        </c:ser>
        <c:ser>
          <c:idx val="4"/>
          <c:order val="4"/>
          <c:tx>
            <c:strRef>
              <c:f>'Analysis A2'!$A$31</c:f>
              <c:strCache>
                <c:ptCount val="1"/>
                <c:pt idx="0">
                  <c:v>Below Average</c:v>
                </c:pt>
              </c:strCache>
            </c:strRef>
          </c:tx>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'Analysis A2'!$B$31:$P$31</c:f>
              <c:numCache>
                <c:formatCode>0</c:formatCode>
                <c:ptCount val="15"/>
                <c:pt idx="0">
                  <c:v>10</c:v>
                </c:pt>
                <c:pt idx="1">
                  <c:v>10</c:v>
                </c:pt>
                <c:pt idx="2">
                  <c:v>10</c:v>
                </c:pt>
                <c:pt idx="3">
                  <c:v>10</c:v>
                </c:pt>
                <c:pt idx="4">
                  <c:v>10</c:v>
                </c:pt>
                <c:pt idx="5">
                  <c:v>10</c:v>
                </c:pt>
                <c:pt idx="6">
                  <c:v>10</c:v>
                </c:pt>
                <c:pt idx="7">
                  <c:v>10</c:v>
                </c:pt>
                <c:pt idx="8">
                  <c:v>10</c:v>
                </c:pt>
                <c:pt idx="9">
                  <c:v>10</c:v>
                </c:pt>
                <c:pt idx="10">
                  <c:v>10</c:v>
                </c:pt>
                <c:pt idx="11">
                  <c:v>10</c:v>
                </c:pt>
                <c:pt idx="12">
                  <c:v>10</c:v>
                </c:pt>
                <c:pt idx="13">
                  <c:v>10</c:v>
                </c:pt>
                <c:pt idx="14">
                  <c:v>10</c:v>
                </c:pt>
              </c:numCache>
            </c:numRef>
          </c:val>
          <c:extLst xmlns:c16r2="http://schemas.microsoft.com/office/drawing/2015/06/chart">
            <c:ext xmlns:c16="http://schemas.microsoft.com/office/drawing/2014/chart" uri="{C3380CC4-5D6E-409C-BE32-E72D297353CC}">
              <c16:uniqueId val="{00000004-873A-4A82-85AD-AD4D617B251A}"/>
            </c:ext>
          </c:extLst>
        </c:ser>
        <c:dLbls>
          <c:dLblPos val="outEnd"/>
          <c:showLegendKey val="0"/>
          <c:showVal val="1"/>
          <c:showCatName val="0"/>
          <c:showSerName val="0"/>
          <c:showPercent val="0"/>
          <c:showBubbleSize val="0"/>
        </c:dLbls>
        <c:gapWidth val="100"/>
        <c:overlap val="-50"/>
        <c:axId val="105554688"/>
        <c:axId val="105556224"/>
      </c:barChart>
      <c:catAx>
        <c:axId val="105554688"/>
        <c:scaling>
          <c:orientation val="minMax"/>
        </c:scaling>
        <c:delete val="0"/>
        <c:axPos val="b"/>
        <c:majorGridlines/>
        <c:numFmt formatCode="General" sourceLinked="0"/>
        <c:majorTickMark val="out"/>
        <c:minorTickMark val="none"/>
        <c:tickLblPos val="nextTo"/>
        <c:crossAx val="105556224"/>
        <c:crosses val="autoZero"/>
        <c:auto val="1"/>
        <c:lblAlgn val="ctr"/>
        <c:lblOffset val="100"/>
        <c:noMultiLvlLbl val="0"/>
      </c:catAx>
      <c:valAx>
        <c:axId val="105556224"/>
        <c:scaling>
          <c:orientation val="minMax"/>
          <c:max val="100"/>
        </c:scaling>
        <c:delete val="0"/>
        <c:axPos val="l"/>
        <c:numFmt formatCode="0" sourceLinked="1"/>
        <c:majorTickMark val="out"/>
        <c:minorTickMark val="none"/>
        <c:tickLblPos val="nextTo"/>
        <c:crossAx val="105554688"/>
        <c:crosses val="autoZero"/>
        <c:crossBetween val="between"/>
        <c:minorUnit val="10"/>
      </c:valAx>
    </c:plotArea>
    <c:legend>
      <c:legendPos val="r"/>
      <c:overlay val="0"/>
    </c:legend>
    <c:plotVisOnly val="1"/>
    <c:dispBlanksAs val="gap"/>
    <c:showDLblsOverMax val="0"/>
  </c:chart>
  <c:printSettings>
    <c:headerFooter>
      <c:oddHeader>&amp;L&amp;F&amp;R&amp;A</c:oddHeader>
    </c:headerFooter>
    <c:pageMargins b="0.74803149606299213" l="0.70866141732283472" r="0.70866141732283472" t="0.74803149606299213" header="0.31496062992125984" footer="0.31496062992125984"/>
    <c:pageSetup paperSize="9"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u="none" strike="noStrike" baseline="0">
                <a:effectLst/>
              </a:rPr>
              <a:t>3.1- Strategic Mgmt</a:t>
            </a:r>
            <a:r>
              <a:rPr lang="en-IN" sz="1800" b="1" i="0" u="none" strike="noStrike" baseline="0">
                <a:effectLst/>
              </a:rPr>
              <a:t>- Uma Sharma</a:t>
            </a:r>
            <a:endParaRPr lang="en-IN"/>
          </a:p>
        </c:rich>
      </c:tx>
      <c:overlay val="0"/>
    </c:title>
    <c:autoTitleDeleted val="0"/>
    <c:plotArea>
      <c:layout/>
      <c:barChart>
        <c:barDir val="col"/>
        <c:grouping val="clustered"/>
        <c:varyColors val="0"/>
        <c:ser>
          <c:idx val="0"/>
          <c:order val="0"/>
          <c:tx>
            <c:strRef>
              <c:f>'Analysis A2'!$A$3</c:f>
              <c:strCache>
                <c:ptCount val="1"/>
                <c:pt idx="0">
                  <c:v>Excellent</c:v>
                </c:pt>
              </c:strCache>
            </c:strRef>
          </c:tx>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'Analysis A2'!$B$3:$P$3</c:f>
              <c:numCache>
                <c:formatCode>0</c:formatCode>
                <c:ptCount val="15"/>
                <c:pt idx="0">
                  <c:v>20</c:v>
                </c:pt>
                <c:pt idx="1">
                  <c:v>20</c:v>
                </c:pt>
                <c:pt idx="2">
                  <c:v>20</c:v>
                </c:pt>
                <c:pt idx="3">
                  <c:v>20</c:v>
                </c:pt>
                <c:pt idx="4">
                  <c:v>30</c:v>
                </c:pt>
                <c:pt idx="5">
                  <c:v>20</c:v>
                </c:pt>
                <c:pt idx="6">
                  <c:v>30</c:v>
                </c:pt>
                <c:pt idx="7">
                  <c:v>40</c:v>
                </c:pt>
                <c:pt idx="8">
                  <c:v>20</c:v>
                </c:pt>
                <c:pt idx="9">
                  <c:v>30</c:v>
                </c:pt>
                <c:pt idx="10">
                  <c:v>20</c:v>
                </c:pt>
                <c:pt idx="11">
                  <c:v>30</c:v>
                </c:pt>
                <c:pt idx="12">
                  <c:v>40</c:v>
                </c:pt>
                <c:pt idx="13">
                  <c:v>40</c:v>
                </c:pt>
                <c:pt idx="14">
                  <c:v>30</c:v>
                </c:pt>
              </c:numCache>
            </c:numRef>
          </c:val>
          <c:extLst xmlns:c16r2="http://schemas.microsoft.com/office/drawing/2015/06/chart">
            <c:ext xmlns:c16="http://schemas.microsoft.com/office/drawing/2014/chart" uri="{C3380CC4-5D6E-409C-BE32-E72D297353CC}">
              <c16:uniqueId val="{00000000-1539-4CEE-9AAF-899290D9D444}"/>
            </c:ext>
          </c:extLst>
        </c:ser>
        <c:ser>
          <c:idx val="1"/>
          <c:order val="1"/>
          <c:tx>
            <c:strRef>
              <c:f>'Analysis A2'!$A$4</c:f>
              <c:strCache>
                <c:ptCount val="1"/>
                <c:pt idx="0">
                  <c:v>Very Good</c:v>
                </c:pt>
              </c:strCache>
            </c:strRef>
          </c:tx>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'Analysis A2'!$B$4:$P$4</c:f>
              <c:numCache>
                <c:formatCode>0</c:formatCode>
                <c:ptCount val="15"/>
                <c:pt idx="0">
                  <c:v>20</c:v>
                </c:pt>
                <c:pt idx="1">
                  <c:v>30</c:v>
                </c:pt>
                <c:pt idx="2">
                  <c:v>10</c:v>
                </c:pt>
                <c:pt idx="3">
                  <c:v>30</c:v>
                </c:pt>
                <c:pt idx="4">
                  <c:v>30</c:v>
                </c:pt>
                <c:pt idx="5">
                  <c:v>20</c:v>
                </c:pt>
                <c:pt idx="6">
                  <c:v>10</c:v>
                </c:pt>
                <c:pt idx="7">
                  <c:v>20</c:v>
                </c:pt>
                <c:pt idx="8">
                  <c:v>40</c:v>
                </c:pt>
                <c:pt idx="9">
                  <c:v>10</c:v>
                </c:pt>
                <c:pt idx="10">
                  <c:v>40</c:v>
                </c:pt>
                <c:pt idx="11">
                  <c:v>30</c:v>
                </c:pt>
                <c:pt idx="12">
                  <c:v>10</c:v>
                </c:pt>
                <c:pt idx="13">
                  <c:v>10</c:v>
                </c:pt>
                <c:pt idx="14">
                  <c:v>30</c:v>
                </c:pt>
              </c:numCache>
            </c:numRef>
          </c:val>
          <c:extLst xmlns:c16r2="http://schemas.microsoft.com/office/drawing/2015/06/chart">
            <c:ext xmlns:c16="http://schemas.microsoft.com/office/drawing/2014/chart" uri="{C3380CC4-5D6E-409C-BE32-E72D297353CC}">
              <c16:uniqueId val="{00000001-1539-4CEE-9AAF-899290D9D444}"/>
            </c:ext>
          </c:extLst>
        </c:ser>
        <c:ser>
          <c:idx val="2"/>
          <c:order val="2"/>
          <c:tx>
            <c:strRef>
              <c:f>'Analysis A2'!$A$5</c:f>
              <c:strCache>
                <c:ptCount val="1"/>
                <c:pt idx="0">
                  <c:v>Good</c:v>
                </c:pt>
              </c:strCache>
            </c:strRef>
          </c:tx>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'Analysis A2'!$B$5:$P$5</c:f>
              <c:numCache>
                <c:formatCode>0</c:formatCode>
                <c:ptCount val="15"/>
                <c:pt idx="0">
                  <c:v>20</c:v>
                </c:pt>
                <c:pt idx="1">
                  <c:v>40</c:v>
                </c:pt>
                <c:pt idx="2">
                  <c:v>60</c:v>
                </c:pt>
                <c:pt idx="3">
                  <c:v>30</c:v>
                </c:pt>
                <c:pt idx="4">
                  <c:v>30</c:v>
                </c:pt>
                <c:pt idx="5">
                  <c:v>50</c:v>
                </c:pt>
                <c:pt idx="6">
                  <c:v>40</c:v>
                </c:pt>
                <c:pt idx="7">
                  <c:v>20</c:v>
                </c:pt>
                <c:pt idx="8">
                  <c:v>30</c:v>
                </c:pt>
                <c:pt idx="9">
                  <c:v>30</c:v>
                </c:pt>
                <c:pt idx="10">
                  <c:v>20</c:v>
                </c:pt>
                <c:pt idx="11">
                  <c:v>20</c:v>
                </c:pt>
                <c:pt idx="12">
                  <c:v>30</c:v>
                </c:pt>
                <c:pt idx="13">
                  <c:v>20</c:v>
                </c:pt>
                <c:pt idx="14">
                  <c:v>10</c:v>
                </c:pt>
              </c:numCache>
            </c:numRef>
          </c:val>
          <c:extLst xmlns:c16r2="http://schemas.microsoft.com/office/drawing/2015/06/chart">
            <c:ext xmlns:c16="http://schemas.microsoft.com/office/drawing/2014/chart" uri="{C3380CC4-5D6E-409C-BE32-E72D297353CC}">
              <c16:uniqueId val="{00000002-1539-4CEE-9AAF-899290D9D444}"/>
            </c:ext>
          </c:extLst>
        </c:ser>
        <c:ser>
          <c:idx val="3"/>
          <c:order val="3"/>
          <c:tx>
            <c:strRef>
              <c:f>'Analysis A2'!$A$6</c:f>
              <c:strCache>
                <c:ptCount val="1"/>
                <c:pt idx="0">
                  <c:v>Average</c:v>
                </c:pt>
              </c:strCache>
            </c:strRef>
          </c:tx>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'Analysis A2'!$B$6:$P$6</c:f>
              <c:numCache>
                <c:formatCode>0</c:formatCode>
                <c:ptCount val="15"/>
                <c:pt idx="0">
                  <c:v>40</c:v>
                </c:pt>
                <c:pt idx="1">
                  <c:v>0</c:v>
                </c:pt>
                <c:pt idx="2">
                  <c:v>0</c:v>
                </c:pt>
                <c:pt idx="3">
                  <c:v>0</c:v>
                </c:pt>
                <c:pt idx="4">
                  <c:v>0</c:v>
                </c:pt>
                <c:pt idx="5">
                  <c:v>0</c:v>
                </c:pt>
                <c:pt idx="6">
                  <c:v>0</c:v>
                </c:pt>
                <c:pt idx="7">
                  <c:v>10</c:v>
                </c:pt>
                <c:pt idx="8">
                  <c:v>0</c:v>
                </c:pt>
                <c:pt idx="9">
                  <c:v>0</c:v>
                </c:pt>
                <c:pt idx="10">
                  <c:v>0</c:v>
                </c:pt>
                <c:pt idx="11">
                  <c:v>0</c:v>
                </c:pt>
                <c:pt idx="12">
                  <c:v>0</c:v>
                </c:pt>
                <c:pt idx="13">
                  <c:v>10</c:v>
                </c:pt>
                <c:pt idx="14">
                  <c:v>10</c:v>
                </c:pt>
              </c:numCache>
            </c:numRef>
          </c:val>
          <c:extLst xmlns:c16r2="http://schemas.microsoft.com/office/drawing/2015/06/chart">
            <c:ext xmlns:c16="http://schemas.microsoft.com/office/drawing/2014/chart" uri="{C3380CC4-5D6E-409C-BE32-E72D297353CC}">
              <c16:uniqueId val="{00000003-1539-4CEE-9AAF-899290D9D444}"/>
            </c:ext>
          </c:extLst>
        </c:ser>
        <c:ser>
          <c:idx val="4"/>
          <c:order val="4"/>
          <c:tx>
            <c:strRef>
              <c:f>'Analysis A2'!$A$7</c:f>
              <c:strCache>
                <c:ptCount val="1"/>
                <c:pt idx="0">
                  <c:v>Below Average</c:v>
                </c:pt>
              </c:strCache>
            </c:strRef>
          </c:tx>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'Analysis A2'!$B$7:$P$7</c:f>
              <c:numCache>
                <c:formatCode>0</c:formatCode>
                <c:ptCount val="15"/>
                <c:pt idx="0">
                  <c:v>0</c:v>
                </c:pt>
                <c:pt idx="1">
                  <c:v>10</c:v>
                </c:pt>
                <c:pt idx="2">
                  <c:v>10</c:v>
                </c:pt>
                <c:pt idx="3">
                  <c:v>20</c:v>
                </c:pt>
                <c:pt idx="4">
                  <c:v>10</c:v>
                </c:pt>
                <c:pt idx="5">
                  <c:v>10</c:v>
                </c:pt>
                <c:pt idx="6">
                  <c:v>20</c:v>
                </c:pt>
                <c:pt idx="7">
                  <c:v>10</c:v>
                </c:pt>
                <c:pt idx="8">
                  <c:v>10</c:v>
                </c:pt>
                <c:pt idx="9">
                  <c:v>30</c:v>
                </c:pt>
                <c:pt idx="10">
                  <c:v>20</c:v>
                </c:pt>
                <c:pt idx="11">
                  <c:v>20</c:v>
                </c:pt>
                <c:pt idx="12">
                  <c:v>20</c:v>
                </c:pt>
                <c:pt idx="13">
                  <c:v>20</c:v>
                </c:pt>
                <c:pt idx="14">
                  <c:v>20</c:v>
                </c:pt>
              </c:numCache>
            </c:numRef>
          </c:val>
          <c:extLst xmlns:c16r2="http://schemas.microsoft.com/office/drawing/2015/06/chart">
            <c:ext xmlns:c16="http://schemas.microsoft.com/office/drawing/2014/chart" uri="{C3380CC4-5D6E-409C-BE32-E72D297353CC}">
              <c16:uniqueId val="{00000004-1539-4CEE-9AAF-899290D9D444}"/>
            </c:ext>
          </c:extLst>
        </c:ser>
        <c:dLbls>
          <c:dLblPos val="outEnd"/>
          <c:showLegendKey val="0"/>
          <c:showVal val="1"/>
          <c:showCatName val="0"/>
          <c:showSerName val="0"/>
          <c:showPercent val="0"/>
          <c:showBubbleSize val="0"/>
        </c:dLbls>
        <c:gapWidth val="100"/>
        <c:overlap val="-50"/>
        <c:axId val="105590144"/>
        <c:axId val="105608320"/>
      </c:barChart>
      <c:catAx>
        <c:axId val="105590144"/>
        <c:scaling>
          <c:orientation val="minMax"/>
        </c:scaling>
        <c:delete val="0"/>
        <c:axPos val="b"/>
        <c:majorGridlines/>
        <c:numFmt formatCode="General" sourceLinked="0"/>
        <c:majorTickMark val="out"/>
        <c:minorTickMark val="none"/>
        <c:tickLblPos val="nextTo"/>
        <c:crossAx val="105608320"/>
        <c:crosses val="autoZero"/>
        <c:auto val="1"/>
        <c:lblAlgn val="ctr"/>
        <c:lblOffset val="100"/>
        <c:noMultiLvlLbl val="0"/>
      </c:catAx>
      <c:valAx>
        <c:axId val="105608320"/>
        <c:scaling>
          <c:orientation val="minMax"/>
          <c:max val="100"/>
        </c:scaling>
        <c:delete val="0"/>
        <c:axPos val="l"/>
        <c:numFmt formatCode="0" sourceLinked="1"/>
        <c:majorTickMark val="out"/>
        <c:minorTickMark val="none"/>
        <c:tickLblPos val="nextTo"/>
        <c:crossAx val="105590144"/>
        <c:crosses val="autoZero"/>
        <c:crossBetween val="between"/>
        <c:minorUnit val="10"/>
      </c:valAx>
    </c:plotArea>
    <c:legend>
      <c:legendPos val="r"/>
      <c:overlay val="0"/>
    </c:legend>
    <c:plotVisOnly val="1"/>
    <c:dispBlanksAs val="gap"/>
    <c:showDLblsOverMax val="0"/>
  </c:chart>
  <c:printSettings>
    <c:headerFooter>
      <c:oddHeader>&amp;L&amp;F&amp;R&amp;A</c:oddHeader>
    </c:headerFooter>
    <c:pageMargins b="0.74803149606299213" l="0.70866141732283472" r="0.70866141732283472" t="0.74803149606299213" header="0.31496062992125984" footer="0.31496062992125984"/>
    <c:pageSetup paperSize="9"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rgbClr val="000000"/>
                </a:solidFill>
                <a:latin typeface="+mn-lt"/>
                <a:ea typeface="+mn-ea"/>
                <a:cs typeface="+mn-cs"/>
              </a:defRPr>
            </a:pPr>
            <a:r>
              <a:rPr lang="en-US" sz="1800">
                <a:effectLst/>
              </a:rPr>
              <a:t>3.4.1- Performance Mgmt &amp; Competency Mapping</a:t>
            </a:r>
            <a:r>
              <a:rPr lang="en-IN" sz="1800" b="1" i="0" u="none" strike="noStrike" baseline="0">
                <a:effectLst/>
              </a:rPr>
              <a:t>- Anupama K Malagi</a:t>
            </a:r>
            <a:endParaRPr lang="en-IN"/>
          </a:p>
        </c:rich>
      </c:tx>
      <c:overlay val="0"/>
    </c:title>
    <c:autoTitleDeleted val="0"/>
    <c:plotArea>
      <c:layout/>
      <c:barChart>
        <c:barDir val="col"/>
        <c:grouping val="clustered"/>
        <c:varyColors val="0"/>
        <c:ser>
          <c:idx val="0"/>
          <c:order val="0"/>
          <c:tx>
            <c:strRef>
              <c:f>'Analysis A2'!$A$35</c:f>
              <c:strCache>
                <c:ptCount val="1"/>
                <c:pt idx="0">
                  <c:v>Excellent</c:v>
                </c:pt>
              </c:strCache>
            </c:strRef>
          </c:tx>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'Analysis A2'!$B$35:$P$35</c:f>
              <c:numCache>
                <c:formatCode>0</c:formatCode>
                <c:ptCount val="15"/>
                <c:pt idx="0">
                  <c:v>30</c:v>
                </c:pt>
                <c:pt idx="1">
                  <c:v>30</c:v>
                </c:pt>
                <c:pt idx="2">
                  <c:v>40</c:v>
                </c:pt>
                <c:pt idx="3">
                  <c:v>40</c:v>
                </c:pt>
                <c:pt idx="4">
                  <c:v>30</c:v>
                </c:pt>
                <c:pt idx="5">
                  <c:v>30</c:v>
                </c:pt>
                <c:pt idx="6">
                  <c:v>40</c:v>
                </c:pt>
                <c:pt idx="7">
                  <c:v>30</c:v>
                </c:pt>
                <c:pt idx="8">
                  <c:v>30</c:v>
                </c:pt>
                <c:pt idx="9">
                  <c:v>30</c:v>
                </c:pt>
                <c:pt idx="10">
                  <c:v>40</c:v>
                </c:pt>
                <c:pt idx="11">
                  <c:v>40</c:v>
                </c:pt>
                <c:pt idx="12">
                  <c:v>40</c:v>
                </c:pt>
                <c:pt idx="13">
                  <c:v>40</c:v>
                </c:pt>
                <c:pt idx="14">
                  <c:v>30</c:v>
                </c:pt>
              </c:numCache>
            </c:numRef>
          </c:val>
          <c:extLst xmlns:c16r2="http://schemas.microsoft.com/office/drawing/2015/06/chart">
            <c:ext xmlns:c16="http://schemas.microsoft.com/office/drawing/2014/chart" uri="{C3380CC4-5D6E-409C-BE32-E72D297353CC}">
              <c16:uniqueId val="{00000000-873A-4A82-85AD-AD4D617B251A}"/>
            </c:ext>
          </c:extLst>
        </c:ser>
        <c:ser>
          <c:idx val="1"/>
          <c:order val="1"/>
          <c:tx>
            <c:strRef>
              <c:f>'Analysis A2'!$A$36</c:f>
              <c:strCache>
                <c:ptCount val="1"/>
                <c:pt idx="0">
                  <c:v>Very Good</c:v>
                </c:pt>
              </c:strCache>
            </c:strRef>
          </c:tx>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'Analysis A2'!$B$36:$P$36</c:f>
              <c:numCache>
                <c:formatCode>0</c:formatCode>
                <c:ptCount val="15"/>
                <c:pt idx="0">
                  <c:v>60</c:v>
                </c:pt>
                <c:pt idx="1">
                  <c:v>50</c:v>
                </c:pt>
                <c:pt idx="2">
                  <c:v>40</c:v>
                </c:pt>
                <c:pt idx="3">
                  <c:v>50</c:v>
                </c:pt>
                <c:pt idx="4">
                  <c:v>40</c:v>
                </c:pt>
                <c:pt idx="5">
                  <c:v>60</c:v>
                </c:pt>
                <c:pt idx="6">
                  <c:v>40</c:v>
                </c:pt>
                <c:pt idx="7">
                  <c:v>40</c:v>
                </c:pt>
                <c:pt idx="8">
                  <c:v>50</c:v>
                </c:pt>
                <c:pt idx="9">
                  <c:v>40</c:v>
                </c:pt>
                <c:pt idx="10">
                  <c:v>10</c:v>
                </c:pt>
                <c:pt idx="11">
                  <c:v>30</c:v>
                </c:pt>
                <c:pt idx="12">
                  <c:v>40</c:v>
                </c:pt>
                <c:pt idx="13">
                  <c:v>10</c:v>
                </c:pt>
                <c:pt idx="14">
                  <c:v>30</c:v>
                </c:pt>
              </c:numCache>
            </c:numRef>
          </c:val>
          <c:extLst xmlns:c16r2="http://schemas.microsoft.com/office/drawing/2015/06/chart">
            <c:ext xmlns:c16="http://schemas.microsoft.com/office/drawing/2014/chart" uri="{C3380CC4-5D6E-409C-BE32-E72D297353CC}">
              <c16:uniqueId val="{00000001-873A-4A82-85AD-AD4D617B251A}"/>
            </c:ext>
          </c:extLst>
        </c:ser>
        <c:ser>
          <c:idx val="2"/>
          <c:order val="2"/>
          <c:tx>
            <c:strRef>
              <c:f>'Analysis A2'!$A$37</c:f>
              <c:strCache>
                <c:ptCount val="1"/>
                <c:pt idx="0">
                  <c:v>Good</c:v>
                </c:pt>
              </c:strCache>
            </c:strRef>
          </c:tx>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'Analysis A2'!$B$37:$P$37</c:f>
              <c:numCache>
                <c:formatCode>0</c:formatCode>
                <c:ptCount val="15"/>
                <c:pt idx="0">
                  <c:v>10</c:v>
                </c:pt>
                <c:pt idx="1">
                  <c:v>20</c:v>
                </c:pt>
                <c:pt idx="2">
                  <c:v>20</c:v>
                </c:pt>
                <c:pt idx="3">
                  <c:v>10</c:v>
                </c:pt>
                <c:pt idx="4">
                  <c:v>30</c:v>
                </c:pt>
                <c:pt idx="5">
                  <c:v>10</c:v>
                </c:pt>
                <c:pt idx="6">
                  <c:v>20</c:v>
                </c:pt>
                <c:pt idx="7">
                  <c:v>30</c:v>
                </c:pt>
                <c:pt idx="8">
                  <c:v>20</c:v>
                </c:pt>
                <c:pt idx="9">
                  <c:v>20</c:v>
                </c:pt>
                <c:pt idx="10">
                  <c:v>50</c:v>
                </c:pt>
                <c:pt idx="11">
                  <c:v>30</c:v>
                </c:pt>
                <c:pt idx="12">
                  <c:v>20</c:v>
                </c:pt>
                <c:pt idx="13">
                  <c:v>50</c:v>
                </c:pt>
                <c:pt idx="14">
                  <c:v>40</c:v>
                </c:pt>
              </c:numCache>
            </c:numRef>
          </c:val>
          <c:extLst xmlns:c16r2="http://schemas.microsoft.com/office/drawing/2015/06/chart">
            <c:ext xmlns:c16="http://schemas.microsoft.com/office/drawing/2014/chart" uri="{C3380CC4-5D6E-409C-BE32-E72D297353CC}">
              <c16:uniqueId val="{00000002-873A-4A82-85AD-AD4D617B251A}"/>
            </c:ext>
          </c:extLst>
        </c:ser>
        <c:ser>
          <c:idx val="3"/>
          <c:order val="3"/>
          <c:tx>
            <c:strRef>
              <c:f>'Analysis A2'!$A$38</c:f>
              <c:strCache>
                <c:ptCount val="1"/>
                <c:pt idx="0">
                  <c:v>Average</c:v>
                </c:pt>
              </c:strCache>
            </c:strRef>
          </c:tx>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'Analysis A2'!$B$38:$P$38</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3-873A-4A82-85AD-AD4D617B251A}"/>
            </c:ext>
          </c:extLst>
        </c:ser>
        <c:ser>
          <c:idx val="4"/>
          <c:order val="4"/>
          <c:tx>
            <c:strRef>
              <c:f>'Analysis A2'!$A$39</c:f>
              <c:strCache>
                <c:ptCount val="1"/>
                <c:pt idx="0">
                  <c:v>Below Average</c:v>
                </c:pt>
              </c:strCache>
            </c:strRef>
          </c:tx>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'Analysis A2'!$B$39:$P$39</c:f>
              <c:numCache>
                <c:formatCode>0</c:formatCode>
                <c:ptCount val="15"/>
                <c:pt idx="0">
                  <c:v>0</c:v>
                </c:pt>
                <c:pt idx="1">
                  <c:v>0</c:v>
                </c:pt>
                <c:pt idx="2">
                  <c:v>0</c:v>
                </c:pt>
                <c:pt idx="3">
                  <c:v>0</c:v>
                </c:pt>
                <c:pt idx="4">
                  <c:v>0</c:v>
                </c:pt>
                <c:pt idx="5">
                  <c:v>0</c:v>
                </c:pt>
                <c:pt idx="6">
                  <c:v>0</c:v>
                </c:pt>
                <c:pt idx="7">
                  <c:v>0</c:v>
                </c:pt>
                <c:pt idx="8">
                  <c:v>0</c:v>
                </c:pt>
                <c:pt idx="9">
                  <c:v>10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4-873A-4A82-85AD-AD4D617B251A}"/>
            </c:ext>
          </c:extLst>
        </c:ser>
        <c:dLbls>
          <c:dLblPos val="outEnd"/>
          <c:showLegendKey val="0"/>
          <c:showVal val="1"/>
          <c:showCatName val="0"/>
          <c:showSerName val="0"/>
          <c:showPercent val="0"/>
          <c:showBubbleSize val="0"/>
        </c:dLbls>
        <c:gapWidth val="100"/>
        <c:overlap val="-50"/>
        <c:axId val="105670912"/>
        <c:axId val="105689088"/>
      </c:barChart>
      <c:catAx>
        <c:axId val="105670912"/>
        <c:scaling>
          <c:orientation val="minMax"/>
        </c:scaling>
        <c:delete val="0"/>
        <c:axPos val="b"/>
        <c:majorGridlines/>
        <c:numFmt formatCode="General" sourceLinked="0"/>
        <c:majorTickMark val="out"/>
        <c:minorTickMark val="none"/>
        <c:tickLblPos val="nextTo"/>
        <c:crossAx val="105689088"/>
        <c:crosses val="autoZero"/>
        <c:auto val="1"/>
        <c:lblAlgn val="ctr"/>
        <c:lblOffset val="100"/>
        <c:noMultiLvlLbl val="0"/>
      </c:catAx>
      <c:valAx>
        <c:axId val="105689088"/>
        <c:scaling>
          <c:orientation val="minMax"/>
          <c:max val="100"/>
        </c:scaling>
        <c:delete val="0"/>
        <c:axPos val="l"/>
        <c:numFmt formatCode="0" sourceLinked="1"/>
        <c:majorTickMark val="out"/>
        <c:minorTickMark val="none"/>
        <c:tickLblPos val="nextTo"/>
        <c:crossAx val="105670912"/>
        <c:crosses val="autoZero"/>
        <c:crossBetween val="between"/>
        <c:minorUnit val="10"/>
      </c:valAx>
    </c:plotArea>
    <c:legend>
      <c:legendPos val="r"/>
      <c:overlay val="0"/>
    </c:legend>
    <c:plotVisOnly val="1"/>
    <c:dispBlanksAs val="gap"/>
    <c:showDLblsOverMax val="0"/>
  </c:chart>
  <c:printSettings>
    <c:headerFooter>
      <c:oddHeader>&amp;L&amp;F&amp;R&amp;A</c:oddHeader>
    </c:headerFooter>
    <c:pageMargins b="0.74803149606299213" l="0.70866141732283472" r="0.70866141732283472" t="0.74803149606299213" header="0.31496062992125984" footer="0.31496062992125984"/>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IN" sz="1800" b="1" i="0" u="none" strike="noStrike" baseline="0">
                <a:effectLst/>
              </a:rPr>
              <a:t>3.2.2*- </a:t>
            </a:r>
            <a:r>
              <a:rPr lang="en-US" sz="1800" b="1" i="0" u="none" strike="noStrike" baseline="0">
                <a:effectLst/>
              </a:rPr>
              <a:t>Corporate Tax Planning</a:t>
            </a:r>
            <a:r>
              <a:rPr lang="en-IN" sz="1800" b="1" i="0" u="none" strike="noStrike" baseline="0">
                <a:effectLst/>
              </a:rPr>
              <a:t>- CA Padmini</a:t>
            </a:r>
            <a:endParaRPr lang="en-IN"/>
          </a:p>
        </c:rich>
      </c:tx>
      <c:overlay val="0"/>
    </c:title>
    <c:autoTitleDeleted val="0"/>
    <c:plotArea>
      <c:layout/>
      <c:barChart>
        <c:barDir val="col"/>
        <c:grouping val="clustered"/>
        <c:varyColors val="0"/>
        <c:ser>
          <c:idx val="0"/>
          <c:order val="0"/>
          <c:tx>
            <c:strRef>
              <c:f>'Analysis A1'!$A$19</c:f>
              <c:strCache>
                <c:ptCount val="1"/>
                <c:pt idx="0">
                  <c:v>Excellent</c:v>
                </c:pt>
              </c:strCache>
            </c:strRef>
          </c:tx>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'Analysis A1'!$B$19:$P$19</c:f>
              <c:numCache>
                <c:formatCode>0</c:formatCode>
                <c:ptCount val="15"/>
                <c:pt idx="0">
                  <c:v>14.285714285714286</c:v>
                </c:pt>
                <c:pt idx="1">
                  <c:v>14.285714285714286</c:v>
                </c:pt>
                <c:pt idx="2">
                  <c:v>28.571428571428573</c:v>
                </c:pt>
                <c:pt idx="3">
                  <c:v>14.285714285714286</c:v>
                </c:pt>
                <c:pt idx="4">
                  <c:v>21.428571428571427</c:v>
                </c:pt>
                <c:pt idx="5">
                  <c:v>21.428571428571427</c:v>
                </c:pt>
                <c:pt idx="6">
                  <c:v>21.428571428571427</c:v>
                </c:pt>
                <c:pt idx="7">
                  <c:v>28.571428571428573</c:v>
                </c:pt>
                <c:pt idx="8">
                  <c:v>14.285714285714286</c:v>
                </c:pt>
                <c:pt idx="9">
                  <c:v>14.285714285714286</c:v>
                </c:pt>
                <c:pt idx="10">
                  <c:v>14.285714285714286</c:v>
                </c:pt>
                <c:pt idx="11">
                  <c:v>21.428571428571427</c:v>
                </c:pt>
                <c:pt idx="12">
                  <c:v>28.571428571428573</c:v>
                </c:pt>
                <c:pt idx="13">
                  <c:v>35.714285714285715</c:v>
                </c:pt>
                <c:pt idx="14">
                  <c:v>28.571428571428573</c:v>
                </c:pt>
              </c:numCache>
            </c:numRef>
          </c:val>
          <c:extLst xmlns:c16r2="http://schemas.microsoft.com/office/drawing/2015/06/chart">
            <c:ext xmlns:c16="http://schemas.microsoft.com/office/drawing/2014/chart" uri="{C3380CC4-5D6E-409C-BE32-E72D297353CC}">
              <c16:uniqueId val="{00000000-3D7A-4CE5-8021-5EED46E97188}"/>
            </c:ext>
          </c:extLst>
        </c:ser>
        <c:ser>
          <c:idx val="1"/>
          <c:order val="1"/>
          <c:tx>
            <c:strRef>
              <c:f>'Analysis A1'!$A$20</c:f>
              <c:strCache>
                <c:ptCount val="1"/>
                <c:pt idx="0">
                  <c:v>Very Good</c:v>
                </c:pt>
              </c:strCache>
            </c:strRef>
          </c:tx>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'Analysis A1'!$B$20:$P$20</c:f>
              <c:numCache>
                <c:formatCode>0</c:formatCode>
                <c:ptCount val="15"/>
                <c:pt idx="0">
                  <c:v>35.714285714285715</c:v>
                </c:pt>
                <c:pt idx="1">
                  <c:v>28.571428571428573</c:v>
                </c:pt>
                <c:pt idx="2">
                  <c:v>28.571428571428573</c:v>
                </c:pt>
                <c:pt idx="3">
                  <c:v>35.714285714285715</c:v>
                </c:pt>
                <c:pt idx="4">
                  <c:v>42.857142857142854</c:v>
                </c:pt>
                <c:pt idx="5">
                  <c:v>21.428571428571427</c:v>
                </c:pt>
                <c:pt idx="6">
                  <c:v>35.714285714285715</c:v>
                </c:pt>
                <c:pt idx="7">
                  <c:v>28.571428571428573</c:v>
                </c:pt>
                <c:pt idx="8">
                  <c:v>21.428571428571427</c:v>
                </c:pt>
                <c:pt idx="9">
                  <c:v>14.285714285714286</c:v>
                </c:pt>
                <c:pt idx="10">
                  <c:v>28.571428571428573</c:v>
                </c:pt>
                <c:pt idx="11">
                  <c:v>28.571428571428573</c:v>
                </c:pt>
                <c:pt idx="12">
                  <c:v>28.571428571428573</c:v>
                </c:pt>
                <c:pt idx="13">
                  <c:v>28.571428571428573</c:v>
                </c:pt>
                <c:pt idx="14">
                  <c:v>21.428571428571427</c:v>
                </c:pt>
              </c:numCache>
            </c:numRef>
          </c:val>
          <c:extLst xmlns:c16r2="http://schemas.microsoft.com/office/drawing/2015/06/chart">
            <c:ext xmlns:c16="http://schemas.microsoft.com/office/drawing/2014/chart" uri="{C3380CC4-5D6E-409C-BE32-E72D297353CC}">
              <c16:uniqueId val="{00000001-3D7A-4CE5-8021-5EED46E97188}"/>
            </c:ext>
          </c:extLst>
        </c:ser>
        <c:ser>
          <c:idx val="2"/>
          <c:order val="2"/>
          <c:tx>
            <c:strRef>
              <c:f>'Analysis A1'!$A$21</c:f>
              <c:strCache>
                <c:ptCount val="1"/>
                <c:pt idx="0">
                  <c:v>Good</c:v>
                </c:pt>
              </c:strCache>
            </c:strRef>
          </c:tx>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'Analysis A1'!$B$21:$P$21</c:f>
              <c:numCache>
                <c:formatCode>0</c:formatCode>
                <c:ptCount val="15"/>
                <c:pt idx="0">
                  <c:v>35.714285714285715</c:v>
                </c:pt>
                <c:pt idx="1">
                  <c:v>14.285714285714286</c:v>
                </c:pt>
                <c:pt idx="2">
                  <c:v>21.428571428571427</c:v>
                </c:pt>
                <c:pt idx="3">
                  <c:v>21.428571428571427</c:v>
                </c:pt>
                <c:pt idx="4">
                  <c:v>7.1428571428571432</c:v>
                </c:pt>
                <c:pt idx="5">
                  <c:v>35.714285714285715</c:v>
                </c:pt>
                <c:pt idx="6">
                  <c:v>21.428571428571427</c:v>
                </c:pt>
                <c:pt idx="7">
                  <c:v>14.285714285714286</c:v>
                </c:pt>
                <c:pt idx="8">
                  <c:v>35.714285714285715</c:v>
                </c:pt>
                <c:pt idx="9">
                  <c:v>35.714285714285715</c:v>
                </c:pt>
                <c:pt idx="10">
                  <c:v>28.571428571428573</c:v>
                </c:pt>
                <c:pt idx="11">
                  <c:v>21.428571428571427</c:v>
                </c:pt>
                <c:pt idx="12">
                  <c:v>7.1428571428571432</c:v>
                </c:pt>
                <c:pt idx="13">
                  <c:v>14.285714285714286</c:v>
                </c:pt>
                <c:pt idx="14">
                  <c:v>28.571428571428573</c:v>
                </c:pt>
              </c:numCache>
            </c:numRef>
          </c:val>
          <c:extLst xmlns:c16r2="http://schemas.microsoft.com/office/drawing/2015/06/chart">
            <c:ext xmlns:c16="http://schemas.microsoft.com/office/drawing/2014/chart" uri="{C3380CC4-5D6E-409C-BE32-E72D297353CC}">
              <c16:uniqueId val="{00000002-3D7A-4CE5-8021-5EED46E97188}"/>
            </c:ext>
          </c:extLst>
        </c:ser>
        <c:ser>
          <c:idx val="3"/>
          <c:order val="3"/>
          <c:tx>
            <c:strRef>
              <c:f>'Analysis A1'!$A$22</c:f>
              <c:strCache>
                <c:ptCount val="1"/>
                <c:pt idx="0">
                  <c:v>Average</c:v>
                </c:pt>
              </c:strCache>
            </c:strRef>
          </c:tx>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'Analysis A1'!$B$22:$P$22</c:f>
              <c:numCache>
                <c:formatCode>0</c:formatCode>
                <c:ptCount val="15"/>
                <c:pt idx="0">
                  <c:v>0</c:v>
                </c:pt>
                <c:pt idx="1">
                  <c:v>28.571428571428573</c:v>
                </c:pt>
                <c:pt idx="2">
                  <c:v>0</c:v>
                </c:pt>
                <c:pt idx="3">
                  <c:v>7.1428571428571432</c:v>
                </c:pt>
                <c:pt idx="4">
                  <c:v>14.285714285714286</c:v>
                </c:pt>
                <c:pt idx="5">
                  <c:v>7.1428571428571432</c:v>
                </c:pt>
                <c:pt idx="6">
                  <c:v>0</c:v>
                </c:pt>
                <c:pt idx="7">
                  <c:v>7.1428571428571432</c:v>
                </c:pt>
                <c:pt idx="8">
                  <c:v>0</c:v>
                </c:pt>
                <c:pt idx="9">
                  <c:v>14.285714285714286</c:v>
                </c:pt>
                <c:pt idx="10">
                  <c:v>21.428571428571427</c:v>
                </c:pt>
                <c:pt idx="11">
                  <c:v>7.1428571428571432</c:v>
                </c:pt>
                <c:pt idx="12">
                  <c:v>21.428571428571427</c:v>
                </c:pt>
                <c:pt idx="13">
                  <c:v>14.285714285714286</c:v>
                </c:pt>
                <c:pt idx="14">
                  <c:v>7.1428571428571432</c:v>
                </c:pt>
              </c:numCache>
            </c:numRef>
          </c:val>
          <c:extLst xmlns:c16r2="http://schemas.microsoft.com/office/drawing/2015/06/chart">
            <c:ext xmlns:c16="http://schemas.microsoft.com/office/drawing/2014/chart" uri="{C3380CC4-5D6E-409C-BE32-E72D297353CC}">
              <c16:uniqueId val="{00000003-3D7A-4CE5-8021-5EED46E97188}"/>
            </c:ext>
          </c:extLst>
        </c:ser>
        <c:ser>
          <c:idx val="4"/>
          <c:order val="4"/>
          <c:tx>
            <c:strRef>
              <c:f>'Analysis A1'!$A$23</c:f>
              <c:strCache>
                <c:ptCount val="1"/>
                <c:pt idx="0">
                  <c:v>Below Average</c:v>
                </c:pt>
              </c:strCache>
            </c:strRef>
          </c:tx>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'Analysis A1'!$B$23:$P$23</c:f>
              <c:numCache>
                <c:formatCode>0</c:formatCode>
                <c:ptCount val="15"/>
                <c:pt idx="0">
                  <c:v>14.285714285714286</c:v>
                </c:pt>
                <c:pt idx="1">
                  <c:v>14.285714285714286</c:v>
                </c:pt>
                <c:pt idx="2">
                  <c:v>21.428571428571427</c:v>
                </c:pt>
                <c:pt idx="3">
                  <c:v>21.428571428571427</c:v>
                </c:pt>
                <c:pt idx="4">
                  <c:v>14.285714285714286</c:v>
                </c:pt>
                <c:pt idx="5">
                  <c:v>14.285714285714286</c:v>
                </c:pt>
                <c:pt idx="6">
                  <c:v>21.428571428571427</c:v>
                </c:pt>
                <c:pt idx="7">
                  <c:v>21.428571428571427</c:v>
                </c:pt>
                <c:pt idx="8">
                  <c:v>28.571428571428573</c:v>
                </c:pt>
                <c:pt idx="9">
                  <c:v>21.428571428571427</c:v>
                </c:pt>
                <c:pt idx="10">
                  <c:v>7.1428571428571432</c:v>
                </c:pt>
                <c:pt idx="11">
                  <c:v>21.428571428571427</c:v>
                </c:pt>
                <c:pt idx="12">
                  <c:v>14.285714285714286</c:v>
                </c:pt>
                <c:pt idx="13">
                  <c:v>7.1428571428571432</c:v>
                </c:pt>
                <c:pt idx="14">
                  <c:v>14.285714285714286</c:v>
                </c:pt>
              </c:numCache>
            </c:numRef>
          </c:val>
          <c:extLst xmlns:c16r2="http://schemas.microsoft.com/office/drawing/2015/06/chart">
            <c:ext xmlns:c16="http://schemas.microsoft.com/office/drawing/2014/chart" uri="{C3380CC4-5D6E-409C-BE32-E72D297353CC}">
              <c16:uniqueId val="{00000004-3D7A-4CE5-8021-5EED46E97188}"/>
            </c:ext>
          </c:extLst>
        </c:ser>
        <c:dLbls>
          <c:dLblPos val="outEnd"/>
          <c:showLegendKey val="0"/>
          <c:showVal val="1"/>
          <c:showCatName val="0"/>
          <c:showSerName val="0"/>
          <c:showPercent val="0"/>
          <c:showBubbleSize val="0"/>
        </c:dLbls>
        <c:gapWidth val="100"/>
        <c:overlap val="-50"/>
        <c:axId val="104204544"/>
        <c:axId val="104214528"/>
      </c:barChart>
      <c:catAx>
        <c:axId val="104204544"/>
        <c:scaling>
          <c:orientation val="minMax"/>
        </c:scaling>
        <c:delete val="0"/>
        <c:axPos val="b"/>
        <c:majorGridlines/>
        <c:numFmt formatCode="General" sourceLinked="0"/>
        <c:majorTickMark val="out"/>
        <c:minorTickMark val="none"/>
        <c:tickLblPos val="nextTo"/>
        <c:crossAx val="104214528"/>
        <c:crosses val="autoZero"/>
        <c:auto val="1"/>
        <c:lblAlgn val="ctr"/>
        <c:lblOffset val="100"/>
        <c:noMultiLvlLbl val="0"/>
      </c:catAx>
      <c:valAx>
        <c:axId val="104214528"/>
        <c:scaling>
          <c:orientation val="minMax"/>
          <c:max val="100"/>
        </c:scaling>
        <c:delete val="0"/>
        <c:axPos val="l"/>
        <c:numFmt formatCode="0" sourceLinked="1"/>
        <c:majorTickMark val="out"/>
        <c:minorTickMark val="none"/>
        <c:tickLblPos val="nextTo"/>
        <c:crossAx val="104204544"/>
        <c:crosses val="autoZero"/>
        <c:crossBetween val="between"/>
        <c:minorUnit val="10"/>
      </c:valAx>
    </c:plotArea>
    <c:legend>
      <c:legendPos val="r"/>
      <c:overlay val="0"/>
    </c:legend>
    <c:plotVisOnly val="1"/>
    <c:dispBlanksAs val="gap"/>
    <c:showDLblsOverMax val="0"/>
  </c:chart>
  <c:printSettings>
    <c:headerFooter>
      <c:oddHeader>&amp;L&amp;F&amp;R&amp;A</c:oddHeader>
    </c:headerFooter>
    <c:pageMargins b="0.74803149606299213" l="0.70866141732283472" r="0.70866141732283472" t="0.74803149606299213" header="0.31496062992125984" footer="0.31496062992125984"/>
    <c:pageSetup paperSize="9"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u="none" strike="noStrike" baseline="0">
                <a:effectLst/>
              </a:rPr>
              <a:t>3.4.2- Talent Mgmt &amp; Employee Engagement</a:t>
            </a:r>
            <a:r>
              <a:rPr lang="en-IN" sz="1800" b="1" i="0" u="none" strike="noStrike" baseline="0">
                <a:effectLst/>
              </a:rPr>
              <a:t>- Sowmya DS</a:t>
            </a:r>
            <a:endParaRPr lang="en-IN"/>
          </a:p>
        </c:rich>
      </c:tx>
      <c:overlay val="0"/>
    </c:title>
    <c:autoTitleDeleted val="0"/>
    <c:plotArea>
      <c:layout/>
      <c:barChart>
        <c:barDir val="col"/>
        <c:grouping val="clustered"/>
        <c:varyColors val="0"/>
        <c:ser>
          <c:idx val="0"/>
          <c:order val="0"/>
          <c:tx>
            <c:strRef>
              <c:f>'Analysis A2'!$A$43</c:f>
              <c:strCache>
                <c:ptCount val="1"/>
                <c:pt idx="0">
                  <c:v>Excellent</c:v>
                </c:pt>
              </c:strCache>
            </c:strRef>
          </c:tx>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'Analysis A2'!$B$43:$P$43</c:f>
              <c:numCache>
                <c:formatCode>0</c:formatCode>
                <c:ptCount val="15"/>
                <c:pt idx="0">
                  <c:v>10</c:v>
                </c:pt>
                <c:pt idx="1">
                  <c:v>30</c:v>
                </c:pt>
                <c:pt idx="2">
                  <c:v>10</c:v>
                </c:pt>
                <c:pt idx="3">
                  <c:v>30</c:v>
                </c:pt>
                <c:pt idx="4">
                  <c:v>20</c:v>
                </c:pt>
                <c:pt idx="5">
                  <c:v>10</c:v>
                </c:pt>
                <c:pt idx="6">
                  <c:v>20</c:v>
                </c:pt>
                <c:pt idx="7">
                  <c:v>10</c:v>
                </c:pt>
                <c:pt idx="8">
                  <c:v>20</c:v>
                </c:pt>
                <c:pt idx="9">
                  <c:v>20</c:v>
                </c:pt>
                <c:pt idx="10">
                  <c:v>10</c:v>
                </c:pt>
                <c:pt idx="11">
                  <c:v>20</c:v>
                </c:pt>
                <c:pt idx="12">
                  <c:v>20</c:v>
                </c:pt>
                <c:pt idx="13">
                  <c:v>30</c:v>
                </c:pt>
                <c:pt idx="14">
                  <c:v>20</c:v>
                </c:pt>
              </c:numCache>
            </c:numRef>
          </c:val>
          <c:extLst xmlns:c16r2="http://schemas.microsoft.com/office/drawing/2015/06/chart">
            <c:ext xmlns:c16="http://schemas.microsoft.com/office/drawing/2014/chart" uri="{C3380CC4-5D6E-409C-BE32-E72D297353CC}">
              <c16:uniqueId val="{00000000-873A-4A82-85AD-AD4D617B251A}"/>
            </c:ext>
          </c:extLst>
        </c:ser>
        <c:ser>
          <c:idx val="1"/>
          <c:order val="1"/>
          <c:tx>
            <c:strRef>
              <c:f>'Analysis A2'!$A$44</c:f>
              <c:strCache>
                <c:ptCount val="1"/>
                <c:pt idx="0">
                  <c:v>Very Good</c:v>
                </c:pt>
              </c:strCache>
            </c:strRef>
          </c:tx>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'Analysis A2'!$B$44:$P$44</c:f>
              <c:numCache>
                <c:formatCode>0</c:formatCode>
                <c:ptCount val="15"/>
                <c:pt idx="0">
                  <c:v>40</c:v>
                </c:pt>
                <c:pt idx="1">
                  <c:v>20</c:v>
                </c:pt>
                <c:pt idx="2">
                  <c:v>40</c:v>
                </c:pt>
                <c:pt idx="3">
                  <c:v>30</c:v>
                </c:pt>
                <c:pt idx="4">
                  <c:v>20</c:v>
                </c:pt>
                <c:pt idx="5">
                  <c:v>20</c:v>
                </c:pt>
                <c:pt idx="6">
                  <c:v>20</c:v>
                </c:pt>
                <c:pt idx="7">
                  <c:v>50</c:v>
                </c:pt>
                <c:pt idx="8">
                  <c:v>30</c:v>
                </c:pt>
                <c:pt idx="9">
                  <c:v>20</c:v>
                </c:pt>
                <c:pt idx="10">
                  <c:v>30</c:v>
                </c:pt>
                <c:pt idx="11">
                  <c:v>40</c:v>
                </c:pt>
                <c:pt idx="12">
                  <c:v>30</c:v>
                </c:pt>
                <c:pt idx="13">
                  <c:v>10</c:v>
                </c:pt>
                <c:pt idx="14">
                  <c:v>20</c:v>
                </c:pt>
              </c:numCache>
            </c:numRef>
          </c:val>
          <c:extLst xmlns:c16r2="http://schemas.microsoft.com/office/drawing/2015/06/chart">
            <c:ext xmlns:c16="http://schemas.microsoft.com/office/drawing/2014/chart" uri="{C3380CC4-5D6E-409C-BE32-E72D297353CC}">
              <c16:uniqueId val="{00000001-873A-4A82-85AD-AD4D617B251A}"/>
            </c:ext>
          </c:extLst>
        </c:ser>
        <c:ser>
          <c:idx val="2"/>
          <c:order val="2"/>
          <c:tx>
            <c:strRef>
              <c:f>'Analysis A2'!$A$45</c:f>
              <c:strCache>
                <c:ptCount val="1"/>
                <c:pt idx="0">
                  <c:v>Good</c:v>
                </c:pt>
              </c:strCache>
            </c:strRef>
          </c:tx>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'Analysis A2'!$B$45:$P$45</c:f>
              <c:numCache>
                <c:formatCode>0</c:formatCode>
                <c:ptCount val="15"/>
                <c:pt idx="0">
                  <c:v>20</c:v>
                </c:pt>
                <c:pt idx="1">
                  <c:v>30</c:v>
                </c:pt>
                <c:pt idx="2">
                  <c:v>30</c:v>
                </c:pt>
                <c:pt idx="3">
                  <c:v>20</c:v>
                </c:pt>
                <c:pt idx="4">
                  <c:v>20</c:v>
                </c:pt>
                <c:pt idx="5">
                  <c:v>50</c:v>
                </c:pt>
                <c:pt idx="6">
                  <c:v>50</c:v>
                </c:pt>
                <c:pt idx="7">
                  <c:v>20</c:v>
                </c:pt>
                <c:pt idx="8">
                  <c:v>20</c:v>
                </c:pt>
                <c:pt idx="9">
                  <c:v>40</c:v>
                </c:pt>
                <c:pt idx="10">
                  <c:v>50</c:v>
                </c:pt>
                <c:pt idx="11">
                  <c:v>20</c:v>
                </c:pt>
                <c:pt idx="12">
                  <c:v>40</c:v>
                </c:pt>
                <c:pt idx="13">
                  <c:v>40</c:v>
                </c:pt>
                <c:pt idx="14">
                  <c:v>30</c:v>
                </c:pt>
              </c:numCache>
            </c:numRef>
          </c:val>
          <c:extLst xmlns:c16r2="http://schemas.microsoft.com/office/drawing/2015/06/chart">
            <c:ext xmlns:c16="http://schemas.microsoft.com/office/drawing/2014/chart" uri="{C3380CC4-5D6E-409C-BE32-E72D297353CC}">
              <c16:uniqueId val="{00000002-873A-4A82-85AD-AD4D617B251A}"/>
            </c:ext>
          </c:extLst>
        </c:ser>
        <c:ser>
          <c:idx val="3"/>
          <c:order val="3"/>
          <c:tx>
            <c:strRef>
              <c:f>'Analysis A2'!$A$46</c:f>
              <c:strCache>
                <c:ptCount val="1"/>
                <c:pt idx="0">
                  <c:v>Average</c:v>
                </c:pt>
              </c:strCache>
            </c:strRef>
          </c:tx>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'Analysis A2'!$B$46:$P$46</c:f>
              <c:numCache>
                <c:formatCode>0</c:formatCode>
                <c:ptCount val="15"/>
                <c:pt idx="0">
                  <c:v>20</c:v>
                </c:pt>
                <c:pt idx="1">
                  <c:v>0</c:v>
                </c:pt>
                <c:pt idx="2">
                  <c:v>0</c:v>
                </c:pt>
                <c:pt idx="3">
                  <c:v>0</c:v>
                </c:pt>
                <c:pt idx="4">
                  <c:v>20</c:v>
                </c:pt>
                <c:pt idx="5">
                  <c:v>10</c:v>
                </c:pt>
                <c:pt idx="6">
                  <c:v>0</c:v>
                </c:pt>
                <c:pt idx="7">
                  <c:v>0</c:v>
                </c:pt>
                <c:pt idx="8">
                  <c:v>20</c:v>
                </c:pt>
                <c:pt idx="9">
                  <c:v>0</c:v>
                </c:pt>
                <c:pt idx="10">
                  <c:v>0</c:v>
                </c:pt>
                <c:pt idx="11">
                  <c:v>0</c:v>
                </c:pt>
                <c:pt idx="12">
                  <c:v>0</c:v>
                </c:pt>
                <c:pt idx="13">
                  <c:v>10</c:v>
                </c:pt>
                <c:pt idx="14">
                  <c:v>10</c:v>
                </c:pt>
              </c:numCache>
            </c:numRef>
          </c:val>
          <c:extLst xmlns:c16r2="http://schemas.microsoft.com/office/drawing/2015/06/chart">
            <c:ext xmlns:c16="http://schemas.microsoft.com/office/drawing/2014/chart" uri="{C3380CC4-5D6E-409C-BE32-E72D297353CC}">
              <c16:uniqueId val="{00000003-873A-4A82-85AD-AD4D617B251A}"/>
            </c:ext>
          </c:extLst>
        </c:ser>
        <c:ser>
          <c:idx val="4"/>
          <c:order val="4"/>
          <c:tx>
            <c:strRef>
              <c:f>'Analysis A2'!$A$47</c:f>
              <c:strCache>
                <c:ptCount val="1"/>
                <c:pt idx="0">
                  <c:v>Below Average</c:v>
                </c:pt>
              </c:strCache>
            </c:strRef>
          </c:tx>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'Analysis A2'!$B$47:$P$47</c:f>
              <c:numCache>
                <c:formatCode>0</c:formatCode>
                <c:ptCount val="15"/>
                <c:pt idx="0">
                  <c:v>10</c:v>
                </c:pt>
                <c:pt idx="1">
                  <c:v>20</c:v>
                </c:pt>
                <c:pt idx="2">
                  <c:v>20</c:v>
                </c:pt>
                <c:pt idx="3">
                  <c:v>20</c:v>
                </c:pt>
                <c:pt idx="4">
                  <c:v>20</c:v>
                </c:pt>
                <c:pt idx="5">
                  <c:v>10</c:v>
                </c:pt>
                <c:pt idx="6">
                  <c:v>10</c:v>
                </c:pt>
                <c:pt idx="7">
                  <c:v>20</c:v>
                </c:pt>
                <c:pt idx="8">
                  <c:v>10</c:v>
                </c:pt>
                <c:pt idx="9">
                  <c:v>20</c:v>
                </c:pt>
                <c:pt idx="10">
                  <c:v>10</c:v>
                </c:pt>
                <c:pt idx="11">
                  <c:v>20</c:v>
                </c:pt>
                <c:pt idx="12">
                  <c:v>10</c:v>
                </c:pt>
                <c:pt idx="13">
                  <c:v>10</c:v>
                </c:pt>
                <c:pt idx="14">
                  <c:v>20</c:v>
                </c:pt>
              </c:numCache>
            </c:numRef>
          </c:val>
          <c:extLst xmlns:c16r2="http://schemas.microsoft.com/office/drawing/2015/06/chart">
            <c:ext xmlns:c16="http://schemas.microsoft.com/office/drawing/2014/chart" uri="{C3380CC4-5D6E-409C-BE32-E72D297353CC}">
              <c16:uniqueId val="{00000004-873A-4A82-85AD-AD4D617B251A}"/>
            </c:ext>
          </c:extLst>
        </c:ser>
        <c:dLbls>
          <c:dLblPos val="outEnd"/>
          <c:showLegendKey val="0"/>
          <c:showVal val="1"/>
          <c:showCatName val="0"/>
          <c:showSerName val="0"/>
          <c:showPercent val="0"/>
          <c:showBubbleSize val="0"/>
        </c:dLbls>
        <c:gapWidth val="100"/>
        <c:overlap val="-50"/>
        <c:axId val="105297024"/>
        <c:axId val="105298560"/>
      </c:barChart>
      <c:catAx>
        <c:axId val="105297024"/>
        <c:scaling>
          <c:orientation val="minMax"/>
        </c:scaling>
        <c:delete val="0"/>
        <c:axPos val="b"/>
        <c:majorGridlines/>
        <c:numFmt formatCode="General" sourceLinked="0"/>
        <c:majorTickMark val="out"/>
        <c:minorTickMark val="none"/>
        <c:tickLblPos val="nextTo"/>
        <c:crossAx val="105298560"/>
        <c:crosses val="autoZero"/>
        <c:auto val="1"/>
        <c:lblAlgn val="ctr"/>
        <c:lblOffset val="100"/>
        <c:noMultiLvlLbl val="0"/>
      </c:catAx>
      <c:valAx>
        <c:axId val="105298560"/>
        <c:scaling>
          <c:orientation val="minMax"/>
          <c:max val="100"/>
        </c:scaling>
        <c:delete val="0"/>
        <c:axPos val="l"/>
        <c:numFmt formatCode="0" sourceLinked="1"/>
        <c:majorTickMark val="out"/>
        <c:minorTickMark val="none"/>
        <c:tickLblPos val="nextTo"/>
        <c:crossAx val="105297024"/>
        <c:crosses val="autoZero"/>
        <c:crossBetween val="between"/>
        <c:minorUnit val="10"/>
      </c:valAx>
    </c:plotArea>
    <c:legend>
      <c:legendPos val="r"/>
      <c:overlay val="0"/>
    </c:legend>
    <c:plotVisOnly val="1"/>
    <c:dispBlanksAs val="gap"/>
    <c:showDLblsOverMax val="0"/>
  </c:chart>
  <c:printSettings>
    <c:headerFooter>
      <c:oddHeader>&amp;L&amp;F&amp;R&amp;A</c:oddHeader>
    </c:headerFooter>
    <c:pageMargins b="0.74803149606299213" l="0.70866141732283472" r="0.70866141732283472" t="0.74803149606299213" header="0.31496062992125984" footer="0.31496062992125984"/>
    <c:pageSetup paperSize="9"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IN" sz="1800" b="1" i="0" u="none" strike="noStrike" baseline="0">
                <a:effectLst/>
              </a:rPr>
              <a:t>3.8- </a:t>
            </a:r>
            <a:r>
              <a:rPr lang="en-US" sz="1800" b="1" i="0" u="none" strike="noStrike" baseline="0">
                <a:effectLst/>
              </a:rPr>
              <a:t>Cyber Space(OE)</a:t>
            </a:r>
            <a:r>
              <a:rPr lang="en-IN" sz="1800" b="1" i="0" u="none" strike="noStrike" baseline="0">
                <a:effectLst/>
              </a:rPr>
              <a:t>- N N S Reddy</a:t>
            </a:r>
            <a:endParaRPr lang="en-IN"/>
          </a:p>
        </c:rich>
      </c:tx>
      <c:overlay val="0"/>
    </c:title>
    <c:autoTitleDeleted val="0"/>
    <c:plotArea>
      <c:layout/>
      <c:barChart>
        <c:barDir val="col"/>
        <c:grouping val="clustered"/>
        <c:varyColors val="0"/>
        <c:ser>
          <c:idx val="0"/>
          <c:order val="0"/>
          <c:tx>
            <c:strRef>
              <c:f>'Analysis A2'!$A$51</c:f>
              <c:strCache>
                <c:ptCount val="1"/>
                <c:pt idx="0">
                  <c:v>Excellent</c:v>
                </c:pt>
              </c:strCache>
            </c:strRef>
          </c:tx>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'Analysis A2'!$B$51:$P$51</c:f>
              <c:numCache>
                <c:formatCode>0</c:formatCode>
                <c:ptCount val="15"/>
                <c:pt idx="0">
                  <c:v>30</c:v>
                </c:pt>
                <c:pt idx="1">
                  <c:v>50</c:v>
                </c:pt>
                <c:pt idx="2">
                  <c:v>40</c:v>
                </c:pt>
                <c:pt idx="3">
                  <c:v>40</c:v>
                </c:pt>
                <c:pt idx="4">
                  <c:v>30</c:v>
                </c:pt>
                <c:pt idx="5">
                  <c:v>40</c:v>
                </c:pt>
                <c:pt idx="6">
                  <c:v>30</c:v>
                </c:pt>
                <c:pt idx="7">
                  <c:v>30</c:v>
                </c:pt>
                <c:pt idx="8">
                  <c:v>30</c:v>
                </c:pt>
                <c:pt idx="9">
                  <c:v>30</c:v>
                </c:pt>
                <c:pt idx="10">
                  <c:v>30</c:v>
                </c:pt>
                <c:pt idx="11">
                  <c:v>30</c:v>
                </c:pt>
                <c:pt idx="12">
                  <c:v>40</c:v>
                </c:pt>
                <c:pt idx="13">
                  <c:v>40</c:v>
                </c:pt>
                <c:pt idx="14">
                  <c:v>30</c:v>
                </c:pt>
              </c:numCache>
            </c:numRef>
          </c:val>
          <c:extLst xmlns:c16r2="http://schemas.microsoft.com/office/drawing/2015/06/chart">
            <c:ext xmlns:c16="http://schemas.microsoft.com/office/drawing/2014/chart" uri="{C3380CC4-5D6E-409C-BE32-E72D297353CC}">
              <c16:uniqueId val="{00000000-873A-4A82-85AD-AD4D617B251A}"/>
            </c:ext>
          </c:extLst>
        </c:ser>
        <c:ser>
          <c:idx val="1"/>
          <c:order val="1"/>
          <c:tx>
            <c:strRef>
              <c:f>'Analysis A2'!$A$52</c:f>
              <c:strCache>
                <c:ptCount val="1"/>
                <c:pt idx="0">
                  <c:v>Very Good</c:v>
                </c:pt>
              </c:strCache>
            </c:strRef>
          </c:tx>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'Analysis A2'!$B$52:$P$52</c:f>
              <c:numCache>
                <c:formatCode>0</c:formatCode>
                <c:ptCount val="15"/>
                <c:pt idx="0">
                  <c:v>60</c:v>
                </c:pt>
                <c:pt idx="1">
                  <c:v>50</c:v>
                </c:pt>
                <c:pt idx="2">
                  <c:v>40</c:v>
                </c:pt>
                <c:pt idx="3">
                  <c:v>50</c:v>
                </c:pt>
                <c:pt idx="4">
                  <c:v>40</c:v>
                </c:pt>
                <c:pt idx="5">
                  <c:v>50</c:v>
                </c:pt>
                <c:pt idx="6">
                  <c:v>60</c:v>
                </c:pt>
                <c:pt idx="7">
                  <c:v>40</c:v>
                </c:pt>
                <c:pt idx="8">
                  <c:v>30</c:v>
                </c:pt>
                <c:pt idx="9">
                  <c:v>30</c:v>
                </c:pt>
                <c:pt idx="10">
                  <c:v>30</c:v>
                </c:pt>
                <c:pt idx="11">
                  <c:v>30</c:v>
                </c:pt>
                <c:pt idx="12">
                  <c:v>30</c:v>
                </c:pt>
                <c:pt idx="13">
                  <c:v>10</c:v>
                </c:pt>
                <c:pt idx="14">
                  <c:v>30</c:v>
                </c:pt>
              </c:numCache>
            </c:numRef>
          </c:val>
          <c:extLst xmlns:c16r2="http://schemas.microsoft.com/office/drawing/2015/06/chart">
            <c:ext xmlns:c16="http://schemas.microsoft.com/office/drawing/2014/chart" uri="{C3380CC4-5D6E-409C-BE32-E72D297353CC}">
              <c16:uniqueId val="{00000001-873A-4A82-85AD-AD4D617B251A}"/>
            </c:ext>
          </c:extLst>
        </c:ser>
        <c:ser>
          <c:idx val="2"/>
          <c:order val="2"/>
          <c:tx>
            <c:strRef>
              <c:f>'Analysis A2'!$A$53</c:f>
              <c:strCache>
                <c:ptCount val="1"/>
                <c:pt idx="0">
                  <c:v>Good</c:v>
                </c:pt>
              </c:strCache>
            </c:strRef>
          </c:tx>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'Analysis A2'!$B$53:$P$53</c:f>
              <c:numCache>
                <c:formatCode>0</c:formatCode>
                <c:ptCount val="15"/>
                <c:pt idx="0">
                  <c:v>10</c:v>
                </c:pt>
                <c:pt idx="1">
                  <c:v>0</c:v>
                </c:pt>
                <c:pt idx="2">
                  <c:v>10</c:v>
                </c:pt>
                <c:pt idx="3">
                  <c:v>10</c:v>
                </c:pt>
                <c:pt idx="4">
                  <c:v>30</c:v>
                </c:pt>
                <c:pt idx="5">
                  <c:v>10</c:v>
                </c:pt>
                <c:pt idx="6">
                  <c:v>10</c:v>
                </c:pt>
                <c:pt idx="7">
                  <c:v>30</c:v>
                </c:pt>
                <c:pt idx="8">
                  <c:v>40</c:v>
                </c:pt>
                <c:pt idx="9">
                  <c:v>30</c:v>
                </c:pt>
                <c:pt idx="10">
                  <c:v>40</c:v>
                </c:pt>
                <c:pt idx="11">
                  <c:v>30</c:v>
                </c:pt>
                <c:pt idx="12">
                  <c:v>30</c:v>
                </c:pt>
                <c:pt idx="13">
                  <c:v>50</c:v>
                </c:pt>
                <c:pt idx="14">
                  <c:v>30</c:v>
                </c:pt>
              </c:numCache>
            </c:numRef>
          </c:val>
          <c:extLst xmlns:c16r2="http://schemas.microsoft.com/office/drawing/2015/06/chart">
            <c:ext xmlns:c16="http://schemas.microsoft.com/office/drawing/2014/chart" uri="{C3380CC4-5D6E-409C-BE32-E72D297353CC}">
              <c16:uniqueId val="{00000002-873A-4A82-85AD-AD4D617B251A}"/>
            </c:ext>
          </c:extLst>
        </c:ser>
        <c:ser>
          <c:idx val="3"/>
          <c:order val="3"/>
          <c:tx>
            <c:strRef>
              <c:f>'Analysis A2'!$A$54</c:f>
              <c:strCache>
                <c:ptCount val="1"/>
                <c:pt idx="0">
                  <c:v>Average</c:v>
                </c:pt>
              </c:strCache>
            </c:strRef>
          </c:tx>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'Analysis A2'!$B$54:$P$54</c:f>
              <c:numCache>
                <c:formatCode>0</c:formatCode>
                <c:ptCount val="15"/>
                <c:pt idx="0">
                  <c:v>0</c:v>
                </c:pt>
                <c:pt idx="1">
                  <c:v>0</c:v>
                </c:pt>
                <c:pt idx="2">
                  <c:v>10</c:v>
                </c:pt>
                <c:pt idx="3">
                  <c:v>0</c:v>
                </c:pt>
                <c:pt idx="4">
                  <c:v>0</c:v>
                </c:pt>
                <c:pt idx="5">
                  <c:v>0</c:v>
                </c:pt>
                <c:pt idx="6">
                  <c:v>0</c:v>
                </c:pt>
                <c:pt idx="7">
                  <c:v>0</c:v>
                </c:pt>
                <c:pt idx="8">
                  <c:v>0</c:v>
                </c:pt>
                <c:pt idx="9">
                  <c:v>0</c:v>
                </c:pt>
                <c:pt idx="10">
                  <c:v>0</c:v>
                </c:pt>
                <c:pt idx="11">
                  <c:v>10</c:v>
                </c:pt>
                <c:pt idx="12">
                  <c:v>0</c:v>
                </c:pt>
                <c:pt idx="13">
                  <c:v>0</c:v>
                </c:pt>
                <c:pt idx="14">
                  <c:v>10</c:v>
                </c:pt>
              </c:numCache>
            </c:numRef>
          </c:val>
          <c:extLst xmlns:c16r2="http://schemas.microsoft.com/office/drawing/2015/06/chart">
            <c:ext xmlns:c16="http://schemas.microsoft.com/office/drawing/2014/chart" uri="{C3380CC4-5D6E-409C-BE32-E72D297353CC}">
              <c16:uniqueId val="{00000003-873A-4A82-85AD-AD4D617B251A}"/>
            </c:ext>
          </c:extLst>
        </c:ser>
        <c:ser>
          <c:idx val="4"/>
          <c:order val="4"/>
          <c:tx>
            <c:strRef>
              <c:f>'Analysis A2'!$A$55</c:f>
              <c:strCache>
                <c:ptCount val="1"/>
                <c:pt idx="0">
                  <c:v>Below Average</c:v>
                </c:pt>
              </c:strCache>
            </c:strRef>
          </c:tx>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'Analysis A2'!$B$55:$P$55</c:f>
              <c:numCache>
                <c:formatCode>0</c:formatCode>
                <c:ptCount val="15"/>
                <c:pt idx="0">
                  <c:v>0</c:v>
                </c:pt>
                <c:pt idx="1">
                  <c:v>0</c:v>
                </c:pt>
                <c:pt idx="2">
                  <c:v>0</c:v>
                </c:pt>
                <c:pt idx="3">
                  <c:v>0</c:v>
                </c:pt>
                <c:pt idx="4">
                  <c:v>0</c:v>
                </c:pt>
                <c:pt idx="5">
                  <c:v>0</c:v>
                </c:pt>
                <c:pt idx="6">
                  <c:v>0</c:v>
                </c:pt>
                <c:pt idx="7">
                  <c:v>0</c:v>
                </c:pt>
                <c:pt idx="8">
                  <c:v>0</c:v>
                </c:pt>
                <c:pt idx="9">
                  <c:v>10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4-873A-4A82-85AD-AD4D617B251A}"/>
            </c:ext>
          </c:extLst>
        </c:ser>
        <c:dLbls>
          <c:dLblPos val="outEnd"/>
          <c:showLegendKey val="0"/>
          <c:showVal val="1"/>
          <c:showCatName val="0"/>
          <c:showSerName val="0"/>
          <c:showPercent val="0"/>
          <c:showBubbleSize val="0"/>
        </c:dLbls>
        <c:gapWidth val="100"/>
        <c:overlap val="-50"/>
        <c:axId val="105431040"/>
        <c:axId val="105432576"/>
      </c:barChart>
      <c:catAx>
        <c:axId val="105431040"/>
        <c:scaling>
          <c:orientation val="minMax"/>
        </c:scaling>
        <c:delete val="0"/>
        <c:axPos val="b"/>
        <c:majorGridlines/>
        <c:numFmt formatCode="General" sourceLinked="0"/>
        <c:majorTickMark val="out"/>
        <c:minorTickMark val="none"/>
        <c:tickLblPos val="nextTo"/>
        <c:crossAx val="105432576"/>
        <c:crosses val="autoZero"/>
        <c:auto val="1"/>
        <c:lblAlgn val="ctr"/>
        <c:lblOffset val="100"/>
        <c:noMultiLvlLbl val="0"/>
      </c:catAx>
      <c:valAx>
        <c:axId val="105432576"/>
        <c:scaling>
          <c:orientation val="minMax"/>
          <c:max val="100"/>
        </c:scaling>
        <c:delete val="0"/>
        <c:axPos val="l"/>
        <c:numFmt formatCode="0" sourceLinked="1"/>
        <c:majorTickMark val="out"/>
        <c:minorTickMark val="none"/>
        <c:tickLblPos val="nextTo"/>
        <c:crossAx val="105431040"/>
        <c:crosses val="autoZero"/>
        <c:crossBetween val="between"/>
        <c:minorUnit val="10"/>
      </c:valAx>
    </c:plotArea>
    <c:legend>
      <c:legendPos val="r"/>
      <c:overlay val="0"/>
    </c:legend>
    <c:plotVisOnly val="1"/>
    <c:dispBlanksAs val="gap"/>
    <c:showDLblsOverMax val="0"/>
  </c:chart>
  <c:printSettings>
    <c:headerFooter>
      <c:oddHeader>&amp;L&amp;F&amp;R&amp;A</c:oddHeader>
    </c:headerFooter>
    <c:pageMargins b="0.74803149606299213" l="0.70866141732283472" r="0.70866141732283472" t="0.74803149606299213" header="0.31496062992125984" footer="0.31496062992125984"/>
    <c:pageSetup paperSize="9"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100" b="1" i="0" u="sng" strike="noStrike" kern="1200" baseline="0">
                <a:solidFill>
                  <a:srgbClr val="000000"/>
                </a:solidFill>
                <a:latin typeface="+mn-lt"/>
                <a:ea typeface="+mn-ea"/>
                <a:cs typeface="+mn-cs"/>
              </a:defRPr>
            </a:pPr>
            <a:r>
              <a:rPr lang="en-US" sz="1100" b="1" u="sng"/>
              <a:t>Overall Rating of </a:t>
            </a:r>
            <a:r>
              <a:rPr lang="en-US" sz="1100" b="1" i="0" u="sng" strike="noStrike" baseline="0">
                <a:effectLst/>
              </a:rPr>
              <a:t>Summative</a:t>
            </a:r>
            <a:r>
              <a:rPr lang="en-US" sz="1100" b="1" u="sng"/>
              <a:t> </a:t>
            </a:r>
            <a:r>
              <a:rPr lang="en-US" sz="1100" b="1" i="0" u="sng" strike="noStrike" kern="1200" baseline="0">
                <a:solidFill>
                  <a:srgbClr val="000000"/>
                </a:solidFill>
                <a:latin typeface="+mn-lt"/>
                <a:ea typeface="+mn-ea"/>
                <a:cs typeface="+mn-cs"/>
              </a:rPr>
              <a:t>Feedback    </a:t>
            </a:r>
            <a:r>
              <a:rPr lang="en-IN" sz="1100" b="1" i="0" u="sng" strike="noStrike" kern="1200" baseline="0">
                <a:solidFill>
                  <a:srgbClr val="000000"/>
                </a:solidFill>
                <a:latin typeface="+mn-lt"/>
                <a:ea typeface="+mn-ea"/>
                <a:cs typeface="+mn-cs"/>
              </a:rPr>
              <a:t>[3.1- Uma Sharma]</a:t>
            </a:r>
          </a:p>
        </c:rich>
      </c:tx>
      <c:layout>
        <c:manualLayout>
          <c:xMode val="edge"/>
          <c:yMode val="edge"/>
          <c:x val="0.10383833464115955"/>
          <c:y val="1.2983305803678821E-3"/>
        </c:manualLayout>
      </c:layout>
      <c:overlay val="0"/>
    </c:title>
    <c:autoTitleDeleted val="0"/>
    <c:plotArea>
      <c:layout/>
      <c:pieChart>
        <c:varyColors val="1"/>
        <c:ser>
          <c:idx val="0"/>
          <c:order val="0"/>
          <c:dLbls>
            <c:spPr>
              <a:solidFill>
                <a:schemeClr val="bg2"/>
              </a:solidFill>
              <a:ln>
                <a:noFill/>
              </a:ln>
              <a:effectLst/>
            </c:sp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Ref>
              <c:f>'Analysis A2'!$A$3:$A$7</c:f>
              <c:strCache>
                <c:ptCount val="5"/>
                <c:pt idx="0">
                  <c:v>Excellent</c:v>
                </c:pt>
                <c:pt idx="1">
                  <c:v>Very Good</c:v>
                </c:pt>
                <c:pt idx="2">
                  <c:v>Good</c:v>
                </c:pt>
                <c:pt idx="3">
                  <c:v>Average</c:v>
                </c:pt>
                <c:pt idx="4">
                  <c:v>Below Average</c:v>
                </c:pt>
              </c:strCache>
            </c:strRef>
          </c:cat>
          <c:val>
            <c:numRef>
              <c:f>'Analysis A2'!$Q$3:$Q$7</c:f>
              <c:numCache>
                <c:formatCode>0</c:formatCode>
                <c:ptCount val="5"/>
                <c:pt idx="0">
                  <c:v>27.333333333333332</c:v>
                </c:pt>
                <c:pt idx="1">
                  <c:v>22.666666666666668</c:v>
                </c:pt>
                <c:pt idx="2">
                  <c:v>30</c:v>
                </c:pt>
                <c:pt idx="3">
                  <c:v>4.666666666666667</c:v>
                </c:pt>
                <c:pt idx="4">
                  <c:v>15.333333333333334</c:v>
                </c:pt>
              </c:numCache>
            </c:numRef>
          </c:val>
          <c:extLst xmlns:c16r2="http://schemas.microsoft.com/office/drawing/2015/06/chart">
            <c:ext xmlns:c16="http://schemas.microsoft.com/office/drawing/2014/chart" uri="{C3380CC4-5D6E-409C-BE32-E72D297353CC}">
              <c16:uniqueId val="{00000000-8201-4ADA-AF8A-DA9CE58B9EDB}"/>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0.75" l="0.7" r="0.7" t="0.75" header="0.3" footer="0.3"/>
    <c:pageSetup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100" b="1" i="0" u="sng" strike="noStrike" kern="1200" baseline="0">
                <a:solidFill>
                  <a:srgbClr val="000000"/>
                </a:solidFill>
                <a:latin typeface="+mn-lt"/>
                <a:ea typeface="+mn-ea"/>
                <a:cs typeface="+mn-cs"/>
              </a:defRPr>
            </a:pPr>
            <a:r>
              <a:rPr lang="en-US" sz="1100" b="1" u="sng"/>
              <a:t>Overall Rating of </a:t>
            </a:r>
            <a:r>
              <a:rPr lang="en-US" sz="1100" b="1" i="0" u="sng" strike="noStrike" baseline="0">
                <a:effectLst/>
              </a:rPr>
              <a:t>Summative</a:t>
            </a:r>
            <a:r>
              <a:rPr lang="en-US" sz="1100" b="1" u="sng"/>
              <a:t> </a:t>
            </a:r>
            <a:r>
              <a:rPr lang="en-US" sz="1100" b="1" i="0" u="sng" strike="noStrike" kern="1200" baseline="0">
                <a:solidFill>
                  <a:srgbClr val="000000"/>
                </a:solidFill>
                <a:latin typeface="+mn-lt"/>
                <a:ea typeface="+mn-ea"/>
                <a:cs typeface="+mn-cs"/>
              </a:rPr>
              <a:t>Feedback    </a:t>
            </a:r>
            <a:r>
              <a:rPr lang="en-IN" sz="1100" b="1" i="0" u="sng" strike="noStrike" baseline="0">
                <a:effectLst/>
              </a:rPr>
              <a:t>[3.2.1- Priya Jain]</a:t>
            </a:r>
            <a:r>
              <a:rPr lang="en-IN" sz="1100" b="1" i="0" u="sng" strike="noStrike" baseline="0"/>
              <a:t> </a:t>
            </a:r>
            <a:endParaRPr lang="en-IN" sz="1100" b="1" i="0" u="sng" strike="noStrike" kern="1200" baseline="0">
              <a:solidFill>
                <a:srgbClr val="000000"/>
              </a:solidFill>
              <a:latin typeface="+mn-lt"/>
              <a:ea typeface="+mn-ea"/>
              <a:cs typeface="+mn-cs"/>
            </a:endParaRPr>
          </a:p>
        </c:rich>
      </c:tx>
      <c:layout>
        <c:manualLayout>
          <c:xMode val="edge"/>
          <c:yMode val="edge"/>
          <c:x val="0.10383833464115955"/>
          <c:y val="1.2983305803678821E-3"/>
        </c:manualLayout>
      </c:layout>
      <c:overlay val="0"/>
    </c:title>
    <c:autoTitleDeleted val="0"/>
    <c:plotArea>
      <c:layout/>
      <c:pieChart>
        <c:varyColors val="1"/>
        <c:ser>
          <c:idx val="0"/>
          <c:order val="0"/>
          <c:dLbls>
            <c:spPr>
              <a:solidFill>
                <a:schemeClr val="bg2"/>
              </a:solidFill>
              <a:ln>
                <a:noFill/>
              </a:ln>
              <a:effectLst/>
            </c:sp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Ref>
              <c:f>'Analysis A2'!$A$11:$A$15</c:f>
              <c:strCache>
                <c:ptCount val="5"/>
                <c:pt idx="0">
                  <c:v>Excellent</c:v>
                </c:pt>
                <c:pt idx="1">
                  <c:v>Very Good</c:v>
                </c:pt>
                <c:pt idx="2">
                  <c:v>Good</c:v>
                </c:pt>
                <c:pt idx="3">
                  <c:v>Average</c:v>
                </c:pt>
                <c:pt idx="4">
                  <c:v>Below Average</c:v>
                </c:pt>
              </c:strCache>
            </c:strRef>
          </c:cat>
          <c:val>
            <c:numRef>
              <c:f>'Analysis A2'!$Q$11:$Q$15</c:f>
              <c:numCache>
                <c:formatCode>0</c:formatCode>
                <c:ptCount val="5"/>
                <c:pt idx="0">
                  <c:v>42.666666666666664</c:v>
                </c:pt>
                <c:pt idx="1">
                  <c:v>31.333333333333332</c:v>
                </c:pt>
                <c:pt idx="2">
                  <c:v>24.666666666666668</c:v>
                </c:pt>
                <c:pt idx="3">
                  <c:v>0.66666666666666663</c:v>
                </c:pt>
                <c:pt idx="4">
                  <c:v>0.66666666666666663</c:v>
                </c:pt>
              </c:numCache>
            </c:numRef>
          </c:val>
          <c:extLst xmlns:c16r2="http://schemas.microsoft.com/office/drawing/2015/06/chart">
            <c:ext xmlns:c16="http://schemas.microsoft.com/office/drawing/2014/chart" uri="{C3380CC4-5D6E-409C-BE32-E72D297353CC}">
              <c16:uniqueId val="{00000000-E9F6-4A55-988D-466A6940D015}"/>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0.75" l="0.7" r="0.7" t="0.75" header="0.3" footer="0.3"/>
    <c:pageSetup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100" b="1" i="0" u="sng" strike="noStrike" kern="1200" baseline="0">
                <a:solidFill>
                  <a:srgbClr val="000000"/>
                </a:solidFill>
                <a:latin typeface="+mn-lt"/>
                <a:ea typeface="+mn-ea"/>
                <a:cs typeface="+mn-cs"/>
              </a:defRPr>
            </a:pPr>
            <a:r>
              <a:rPr lang="en-US" sz="1100" b="1" u="sng"/>
              <a:t>Overall Rating of </a:t>
            </a:r>
            <a:r>
              <a:rPr lang="en-US" sz="1100" b="1" i="0" u="sng" strike="noStrike" baseline="0">
                <a:effectLst/>
              </a:rPr>
              <a:t>Summative</a:t>
            </a:r>
            <a:r>
              <a:rPr lang="en-US" sz="1100" b="1" u="sng"/>
              <a:t> </a:t>
            </a:r>
            <a:r>
              <a:rPr lang="en-US" sz="1100" b="1" i="0" u="sng" strike="noStrike" kern="1200" baseline="0">
                <a:solidFill>
                  <a:srgbClr val="000000"/>
                </a:solidFill>
                <a:latin typeface="+mn-lt"/>
                <a:ea typeface="+mn-ea"/>
                <a:cs typeface="+mn-cs"/>
              </a:rPr>
              <a:t>Feedback    </a:t>
            </a:r>
            <a:r>
              <a:rPr lang="en-IN" sz="1100" b="1" i="0" u="sng" strike="noStrike" kern="1200" baseline="0">
                <a:solidFill>
                  <a:srgbClr val="000000"/>
                </a:solidFill>
                <a:latin typeface="+mn-lt"/>
                <a:ea typeface="+mn-ea"/>
                <a:cs typeface="+mn-cs"/>
              </a:rPr>
              <a:t>[3.2.2*- CA Padmini]</a:t>
            </a:r>
          </a:p>
        </c:rich>
      </c:tx>
      <c:layout>
        <c:manualLayout>
          <c:xMode val="edge"/>
          <c:yMode val="edge"/>
          <c:x val="0.10383833464115955"/>
          <c:y val="1.2983305803678821E-3"/>
        </c:manualLayout>
      </c:layout>
      <c:overlay val="0"/>
    </c:title>
    <c:autoTitleDeleted val="0"/>
    <c:plotArea>
      <c:layout/>
      <c:pieChart>
        <c:varyColors val="1"/>
        <c:ser>
          <c:idx val="0"/>
          <c:order val="0"/>
          <c:dLbls>
            <c:spPr>
              <a:solidFill>
                <a:schemeClr val="bg2"/>
              </a:solidFill>
              <a:ln>
                <a:noFill/>
              </a:ln>
              <a:effectLst/>
            </c:sp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Ref>
              <c:f>'Analysis A2'!$A$19:$A$23</c:f>
              <c:strCache>
                <c:ptCount val="5"/>
                <c:pt idx="0">
                  <c:v>Excellent</c:v>
                </c:pt>
                <c:pt idx="1">
                  <c:v>Very Good</c:v>
                </c:pt>
                <c:pt idx="2">
                  <c:v>Good</c:v>
                </c:pt>
                <c:pt idx="3">
                  <c:v>Average</c:v>
                </c:pt>
                <c:pt idx="4">
                  <c:v>Below Average</c:v>
                </c:pt>
              </c:strCache>
            </c:strRef>
          </c:cat>
          <c:val>
            <c:numRef>
              <c:f>'Analysis A2'!$Q$19:$Q$23</c:f>
              <c:numCache>
                <c:formatCode>0</c:formatCode>
                <c:ptCount val="5"/>
                <c:pt idx="0">
                  <c:v>8.6666666666666661</c:v>
                </c:pt>
                <c:pt idx="1">
                  <c:v>32</c:v>
                </c:pt>
                <c:pt idx="2">
                  <c:v>24.666666666666668</c:v>
                </c:pt>
                <c:pt idx="3">
                  <c:v>6.666666666666667</c:v>
                </c:pt>
                <c:pt idx="4">
                  <c:v>28</c:v>
                </c:pt>
              </c:numCache>
            </c:numRef>
          </c:val>
          <c:extLst xmlns:c16r2="http://schemas.microsoft.com/office/drawing/2015/06/chart">
            <c:ext xmlns:c16="http://schemas.microsoft.com/office/drawing/2014/chart" uri="{C3380CC4-5D6E-409C-BE32-E72D297353CC}">
              <c16:uniqueId val="{00000000-BC12-4D71-9552-656CF980A599}"/>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0.75" l="0.7" r="0.7" t="0.75" header="0.3" footer="0.3"/>
    <c:pageSetup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100" b="1" i="0" u="sng" strike="noStrike" kern="1200" baseline="0">
                <a:solidFill>
                  <a:srgbClr val="000000"/>
                </a:solidFill>
                <a:latin typeface="+mn-lt"/>
                <a:ea typeface="+mn-ea"/>
                <a:cs typeface="+mn-cs"/>
              </a:defRPr>
            </a:pPr>
            <a:r>
              <a:rPr lang="en-US" sz="1100" b="1" u="sng"/>
              <a:t>Overall Rating of </a:t>
            </a:r>
            <a:r>
              <a:rPr lang="en-US" sz="1100" b="1" i="0" u="sng" strike="noStrike" baseline="0">
                <a:effectLst/>
              </a:rPr>
              <a:t>Summative</a:t>
            </a:r>
            <a:r>
              <a:rPr lang="en-US" sz="1100" b="1" u="sng"/>
              <a:t> </a:t>
            </a:r>
            <a:r>
              <a:rPr lang="en-US" sz="1100" b="1" i="0" u="sng" strike="noStrike" kern="1200" baseline="0">
                <a:solidFill>
                  <a:srgbClr val="000000"/>
                </a:solidFill>
                <a:latin typeface="+mn-lt"/>
                <a:ea typeface="+mn-ea"/>
                <a:cs typeface="+mn-cs"/>
              </a:rPr>
              <a:t>Feedback    </a:t>
            </a:r>
            <a:r>
              <a:rPr lang="en-IN" sz="1100" b="1" i="0" u="sng" strike="noStrike" kern="1200" baseline="0">
                <a:solidFill>
                  <a:srgbClr val="000000"/>
                </a:solidFill>
                <a:latin typeface="+mn-lt"/>
                <a:ea typeface="+mn-ea"/>
                <a:cs typeface="+mn-cs"/>
              </a:rPr>
              <a:t>[3.2.3- Dileep S]</a:t>
            </a:r>
          </a:p>
        </c:rich>
      </c:tx>
      <c:layout>
        <c:manualLayout>
          <c:xMode val="edge"/>
          <c:yMode val="edge"/>
          <c:x val="0.10383833464115955"/>
          <c:y val="1.2983305803678821E-3"/>
        </c:manualLayout>
      </c:layout>
      <c:overlay val="0"/>
    </c:title>
    <c:autoTitleDeleted val="0"/>
    <c:plotArea>
      <c:layout/>
      <c:pieChart>
        <c:varyColors val="1"/>
        <c:ser>
          <c:idx val="0"/>
          <c:order val="0"/>
          <c:dLbls>
            <c:spPr>
              <a:solidFill>
                <a:schemeClr val="bg2"/>
              </a:solidFill>
              <a:ln>
                <a:noFill/>
              </a:ln>
              <a:effectLst/>
            </c:sp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Ref>
              <c:f>'Analysis A2'!$A$27:$A$31</c:f>
              <c:strCache>
                <c:ptCount val="5"/>
                <c:pt idx="0">
                  <c:v>Excellent</c:v>
                </c:pt>
                <c:pt idx="1">
                  <c:v>Very Good</c:v>
                </c:pt>
                <c:pt idx="2">
                  <c:v>Good</c:v>
                </c:pt>
                <c:pt idx="3">
                  <c:v>Average</c:v>
                </c:pt>
                <c:pt idx="4">
                  <c:v>Below Average</c:v>
                </c:pt>
              </c:strCache>
            </c:strRef>
          </c:cat>
          <c:val>
            <c:numRef>
              <c:f>'Analysis A2'!$Q$27:$Q$31</c:f>
              <c:numCache>
                <c:formatCode>0</c:formatCode>
                <c:ptCount val="5"/>
                <c:pt idx="0">
                  <c:v>33.333333333333336</c:v>
                </c:pt>
                <c:pt idx="1">
                  <c:v>31.333333333333332</c:v>
                </c:pt>
                <c:pt idx="2">
                  <c:v>24</c:v>
                </c:pt>
                <c:pt idx="3">
                  <c:v>1.3333333333333333</c:v>
                </c:pt>
                <c:pt idx="4">
                  <c:v>10</c:v>
                </c:pt>
              </c:numCache>
            </c:numRef>
          </c:val>
          <c:extLst xmlns:c16r2="http://schemas.microsoft.com/office/drawing/2015/06/chart">
            <c:ext xmlns:c16="http://schemas.microsoft.com/office/drawing/2014/chart" uri="{C3380CC4-5D6E-409C-BE32-E72D297353CC}">
              <c16:uniqueId val="{00000000-6742-4C34-9B10-94CDE87F6021}"/>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0.75" l="0.7" r="0.7" t="0.75" header="0.3" footer="0.3"/>
    <c:pageSetup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100" b="1" i="0" u="sng" strike="noStrike" kern="1200" baseline="0">
                <a:solidFill>
                  <a:srgbClr val="000000"/>
                </a:solidFill>
                <a:latin typeface="+mn-lt"/>
                <a:ea typeface="+mn-ea"/>
                <a:cs typeface="+mn-cs"/>
              </a:defRPr>
            </a:pPr>
            <a:r>
              <a:rPr lang="en-US" sz="1100" b="1" u="sng"/>
              <a:t>Overall Rating of </a:t>
            </a:r>
            <a:r>
              <a:rPr lang="en-US" sz="1100" b="1" i="0" u="sng" strike="noStrike" baseline="0">
                <a:effectLst/>
              </a:rPr>
              <a:t>Summative</a:t>
            </a:r>
            <a:r>
              <a:rPr lang="en-US" sz="1100" b="1" u="sng"/>
              <a:t> </a:t>
            </a:r>
            <a:r>
              <a:rPr lang="en-US" sz="1100" b="1" i="0" u="sng" strike="noStrike" kern="1200" baseline="0">
                <a:solidFill>
                  <a:srgbClr val="000000"/>
                </a:solidFill>
                <a:latin typeface="+mn-lt"/>
                <a:ea typeface="+mn-ea"/>
                <a:cs typeface="+mn-cs"/>
              </a:rPr>
              <a:t>Feedback    </a:t>
            </a:r>
            <a:r>
              <a:rPr lang="en-IN" sz="1100" b="1" i="0" u="sng" strike="noStrike" kern="1200" baseline="0">
                <a:solidFill>
                  <a:srgbClr val="000000"/>
                </a:solidFill>
                <a:latin typeface="+mn-lt"/>
                <a:ea typeface="+mn-ea"/>
                <a:cs typeface="+mn-cs"/>
              </a:rPr>
              <a:t>[3.4.1- Anupama K Malagi]</a:t>
            </a:r>
          </a:p>
        </c:rich>
      </c:tx>
      <c:layout>
        <c:manualLayout>
          <c:xMode val="edge"/>
          <c:yMode val="edge"/>
          <c:x val="0.10383833464115955"/>
          <c:y val="1.2983305803678821E-3"/>
        </c:manualLayout>
      </c:layout>
      <c:overlay val="0"/>
    </c:title>
    <c:autoTitleDeleted val="0"/>
    <c:plotArea>
      <c:layout/>
      <c:pieChart>
        <c:varyColors val="1"/>
        <c:ser>
          <c:idx val="0"/>
          <c:order val="0"/>
          <c:dLbls>
            <c:spPr>
              <a:solidFill>
                <a:schemeClr val="bg2"/>
              </a:solidFill>
              <a:ln>
                <a:noFill/>
              </a:ln>
              <a:effectLst/>
            </c:sp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Ref>
              <c:f>'Analysis A2'!$A$35:$A$39</c:f>
              <c:strCache>
                <c:ptCount val="5"/>
                <c:pt idx="0">
                  <c:v>Excellent</c:v>
                </c:pt>
                <c:pt idx="1">
                  <c:v>Very Good</c:v>
                </c:pt>
                <c:pt idx="2">
                  <c:v>Good</c:v>
                </c:pt>
                <c:pt idx="3">
                  <c:v>Average</c:v>
                </c:pt>
                <c:pt idx="4">
                  <c:v>Below Average</c:v>
                </c:pt>
              </c:strCache>
            </c:strRef>
          </c:cat>
          <c:val>
            <c:numRef>
              <c:f>'Analysis A2'!$Q$35:$Q$39</c:f>
              <c:numCache>
                <c:formatCode>0</c:formatCode>
                <c:ptCount val="5"/>
                <c:pt idx="0">
                  <c:v>34.666666666666664</c:v>
                </c:pt>
                <c:pt idx="1">
                  <c:v>39.333333333333336</c:v>
                </c:pt>
                <c:pt idx="2">
                  <c:v>25.333333333333332</c:v>
                </c:pt>
                <c:pt idx="3">
                  <c:v>0</c:v>
                </c:pt>
                <c:pt idx="4">
                  <c:v>0.66666666666666663</c:v>
                </c:pt>
              </c:numCache>
            </c:numRef>
          </c:val>
          <c:extLst xmlns:c16r2="http://schemas.microsoft.com/office/drawing/2015/06/chart">
            <c:ext xmlns:c16="http://schemas.microsoft.com/office/drawing/2014/chart" uri="{C3380CC4-5D6E-409C-BE32-E72D297353CC}">
              <c16:uniqueId val="{00000000-BC12-4D71-9552-656CF980A599}"/>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0.75" l="0.7" r="0.7" t="0.75" header="0.3" footer="0.3"/>
    <c:pageSetup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100" b="1" i="0" u="sng" strike="noStrike" kern="1200" baseline="0">
                <a:solidFill>
                  <a:srgbClr val="000000"/>
                </a:solidFill>
                <a:latin typeface="+mn-lt"/>
                <a:ea typeface="+mn-ea"/>
                <a:cs typeface="+mn-cs"/>
              </a:defRPr>
            </a:pPr>
            <a:r>
              <a:rPr lang="en-US" sz="1100" b="1" u="sng"/>
              <a:t>Overall Rating of </a:t>
            </a:r>
            <a:r>
              <a:rPr lang="en-US" sz="1100" b="1" i="0" u="sng" strike="noStrike" baseline="0">
                <a:effectLst/>
              </a:rPr>
              <a:t>Summative</a:t>
            </a:r>
            <a:r>
              <a:rPr lang="en-US" sz="1100" b="1" u="sng"/>
              <a:t> </a:t>
            </a:r>
            <a:r>
              <a:rPr lang="en-US" sz="1100" b="1" i="0" u="sng" strike="noStrike" kern="1200" baseline="0">
                <a:solidFill>
                  <a:srgbClr val="000000"/>
                </a:solidFill>
                <a:latin typeface="+mn-lt"/>
                <a:ea typeface="+mn-ea"/>
                <a:cs typeface="+mn-cs"/>
              </a:rPr>
              <a:t>Feedback    </a:t>
            </a:r>
            <a:r>
              <a:rPr lang="en-IN" sz="1100" b="1" i="0" u="sng" strike="noStrike" kern="1200" baseline="0">
                <a:solidFill>
                  <a:srgbClr val="000000"/>
                </a:solidFill>
                <a:latin typeface="+mn-lt"/>
                <a:ea typeface="+mn-ea"/>
                <a:cs typeface="+mn-cs"/>
              </a:rPr>
              <a:t>[3.4.2- Sowmya DS]</a:t>
            </a:r>
          </a:p>
        </c:rich>
      </c:tx>
      <c:layout>
        <c:manualLayout>
          <c:xMode val="edge"/>
          <c:yMode val="edge"/>
          <c:x val="0.10383833464115955"/>
          <c:y val="1.2983305803678821E-3"/>
        </c:manualLayout>
      </c:layout>
      <c:overlay val="0"/>
    </c:title>
    <c:autoTitleDeleted val="0"/>
    <c:plotArea>
      <c:layout/>
      <c:pieChart>
        <c:varyColors val="1"/>
        <c:ser>
          <c:idx val="0"/>
          <c:order val="0"/>
          <c:dLbls>
            <c:spPr>
              <a:solidFill>
                <a:schemeClr val="bg2"/>
              </a:solidFill>
              <a:ln>
                <a:noFill/>
              </a:ln>
              <a:effectLst/>
            </c:sp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Ref>
              <c:f>'Analysis A2'!$A$43:$A$47</c:f>
              <c:strCache>
                <c:ptCount val="5"/>
                <c:pt idx="0">
                  <c:v>Excellent</c:v>
                </c:pt>
                <c:pt idx="1">
                  <c:v>Very Good</c:v>
                </c:pt>
                <c:pt idx="2">
                  <c:v>Good</c:v>
                </c:pt>
                <c:pt idx="3">
                  <c:v>Average</c:v>
                </c:pt>
                <c:pt idx="4">
                  <c:v>Below Average</c:v>
                </c:pt>
              </c:strCache>
            </c:strRef>
          </c:cat>
          <c:val>
            <c:numRef>
              <c:f>'Analysis A2'!$Q$43:$Q$47</c:f>
              <c:numCache>
                <c:formatCode>0</c:formatCode>
                <c:ptCount val="5"/>
                <c:pt idx="0">
                  <c:v>18.666666666666668</c:v>
                </c:pt>
                <c:pt idx="1">
                  <c:v>28</c:v>
                </c:pt>
                <c:pt idx="2">
                  <c:v>32</c:v>
                </c:pt>
                <c:pt idx="3">
                  <c:v>6</c:v>
                </c:pt>
                <c:pt idx="4">
                  <c:v>15.333333333333334</c:v>
                </c:pt>
              </c:numCache>
            </c:numRef>
          </c:val>
          <c:extLst xmlns:c16r2="http://schemas.microsoft.com/office/drawing/2015/06/chart">
            <c:ext xmlns:c16="http://schemas.microsoft.com/office/drawing/2014/chart" uri="{C3380CC4-5D6E-409C-BE32-E72D297353CC}">
              <c16:uniqueId val="{00000000-6742-4C34-9B10-94CDE87F6021}"/>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0.75" l="0.7" r="0.7" t="0.75" header="0.3" footer="0.3"/>
    <c:pageSetup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100" b="1" i="0" u="sng" strike="noStrike" kern="1200" baseline="0">
                <a:solidFill>
                  <a:srgbClr val="000000"/>
                </a:solidFill>
                <a:latin typeface="+mn-lt"/>
                <a:ea typeface="+mn-ea"/>
                <a:cs typeface="+mn-cs"/>
              </a:defRPr>
            </a:pPr>
            <a:r>
              <a:rPr lang="en-US" sz="1100" b="1" u="sng"/>
              <a:t>Overall Rating of </a:t>
            </a:r>
            <a:r>
              <a:rPr lang="en-US" sz="1100" b="1" i="0" u="sng" strike="noStrike" baseline="0">
                <a:effectLst/>
              </a:rPr>
              <a:t>Summative</a:t>
            </a:r>
            <a:r>
              <a:rPr lang="en-US" sz="1100" b="1" u="sng"/>
              <a:t> </a:t>
            </a:r>
            <a:r>
              <a:rPr lang="en-US" sz="1100" b="1" i="0" u="sng" strike="noStrike" kern="1200" baseline="0">
                <a:solidFill>
                  <a:srgbClr val="000000"/>
                </a:solidFill>
                <a:latin typeface="+mn-lt"/>
                <a:ea typeface="+mn-ea"/>
                <a:cs typeface="+mn-cs"/>
              </a:rPr>
              <a:t>Feedback    </a:t>
            </a:r>
            <a:r>
              <a:rPr lang="en-IN" sz="1100" b="1" i="0" u="sng" strike="noStrike" kern="1200" baseline="0">
                <a:solidFill>
                  <a:srgbClr val="000000"/>
                </a:solidFill>
                <a:latin typeface="+mn-lt"/>
                <a:ea typeface="+mn-ea"/>
                <a:cs typeface="+mn-cs"/>
              </a:rPr>
              <a:t>[3.8- N N S Reddy]</a:t>
            </a:r>
          </a:p>
        </c:rich>
      </c:tx>
      <c:layout>
        <c:manualLayout>
          <c:xMode val="edge"/>
          <c:yMode val="edge"/>
          <c:x val="0.10383833464115955"/>
          <c:y val="1.2983305803678821E-3"/>
        </c:manualLayout>
      </c:layout>
      <c:overlay val="0"/>
    </c:title>
    <c:autoTitleDeleted val="0"/>
    <c:plotArea>
      <c:layout/>
      <c:pieChart>
        <c:varyColors val="1"/>
        <c:ser>
          <c:idx val="0"/>
          <c:order val="0"/>
          <c:dLbls>
            <c:spPr>
              <a:solidFill>
                <a:schemeClr val="bg2"/>
              </a:solidFill>
              <a:ln>
                <a:noFill/>
              </a:ln>
              <a:effectLst/>
            </c:sp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Ref>
              <c:f>'Analysis A2'!$A$51:$A$55</c:f>
              <c:strCache>
                <c:ptCount val="5"/>
                <c:pt idx="0">
                  <c:v>Excellent</c:v>
                </c:pt>
                <c:pt idx="1">
                  <c:v>Very Good</c:v>
                </c:pt>
                <c:pt idx="2">
                  <c:v>Good</c:v>
                </c:pt>
                <c:pt idx="3">
                  <c:v>Average</c:v>
                </c:pt>
                <c:pt idx="4">
                  <c:v>Below Average</c:v>
                </c:pt>
              </c:strCache>
            </c:strRef>
          </c:cat>
          <c:val>
            <c:numRef>
              <c:f>'Analysis A2'!$Q$51:$Q$55</c:f>
              <c:numCache>
                <c:formatCode>0</c:formatCode>
                <c:ptCount val="5"/>
                <c:pt idx="0">
                  <c:v>34.666666666666664</c:v>
                </c:pt>
                <c:pt idx="1">
                  <c:v>38.666666666666664</c:v>
                </c:pt>
                <c:pt idx="2">
                  <c:v>24</c:v>
                </c:pt>
                <c:pt idx="3">
                  <c:v>2</c:v>
                </c:pt>
                <c:pt idx="4">
                  <c:v>0.66666666666666663</c:v>
                </c:pt>
              </c:numCache>
            </c:numRef>
          </c:val>
          <c:extLst xmlns:c16r2="http://schemas.microsoft.com/office/drawing/2015/06/chart">
            <c:ext xmlns:c16="http://schemas.microsoft.com/office/drawing/2014/chart" uri="{C3380CC4-5D6E-409C-BE32-E72D297353CC}">
              <c16:uniqueId val="{00000000-BC12-4D71-9552-656CF980A599}"/>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0.75" l="0.7" r="0.7" t="0.75" header="0.3" footer="0.3"/>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u="none" strike="noStrike" baseline="0">
                <a:effectLst/>
              </a:rPr>
              <a:t>3.2.3- Corporate valuation &amp; restructuring</a:t>
            </a:r>
            <a:r>
              <a:rPr lang="en-IN" sz="1800" b="1" i="0" u="none" strike="noStrike" baseline="0">
                <a:effectLst/>
              </a:rPr>
              <a:t>- Dileep S</a:t>
            </a:r>
            <a:endParaRPr lang="en-IN"/>
          </a:p>
        </c:rich>
      </c:tx>
      <c:overlay val="0"/>
    </c:title>
    <c:autoTitleDeleted val="0"/>
    <c:plotArea>
      <c:layout/>
      <c:barChart>
        <c:barDir val="col"/>
        <c:grouping val="clustered"/>
        <c:varyColors val="0"/>
        <c:ser>
          <c:idx val="0"/>
          <c:order val="0"/>
          <c:tx>
            <c:strRef>
              <c:f>'Analysis A1'!$A$27</c:f>
              <c:strCache>
                <c:ptCount val="1"/>
                <c:pt idx="0">
                  <c:v>Excellent</c:v>
                </c:pt>
              </c:strCache>
            </c:strRef>
          </c:tx>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'Analysis A1'!$B$27:$P$27</c:f>
              <c:numCache>
                <c:formatCode>0</c:formatCode>
                <c:ptCount val="15"/>
                <c:pt idx="0">
                  <c:v>57.142857142857146</c:v>
                </c:pt>
                <c:pt idx="1">
                  <c:v>35.714285714285715</c:v>
                </c:pt>
                <c:pt idx="2">
                  <c:v>78.571428571428569</c:v>
                </c:pt>
                <c:pt idx="3">
                  <c:v>35.714285714285715</c:v>
                </c:pt>
                <c:pt idx="4">
                  <c:v>64.285714285714292</c:v>
                </c:pt>
                <c:pt idx="5">
                  <c:v>64.285714285714292</c:v>
                </c:pt>
                <c:pt idx="6">
                  <c:v>50</c:v>
                </c:pt>
                <c:pt idx="7">
                  <c:v>57.142857142857146</c:v>
                </c:pt>
                <c:pt idx="8">
                  <c:v>42.857142857142854</c:v>
                </c:pt>
                <c:pt idx="9">
                  <c:v>57.142857142857146</c:v>
                </c:pt>
                <c:pt idx="10">
                  <c:v>71.428571428571431</c:v>
                </c:pt>
                <c:pt idx="11">
                  <c:v>57.142857142857146</c:v>
                </c:pt>
                <c:pt idx="12">
                  <c:v>50</c:v>
                </c:pt>
                <c:pt idx="13">
                  <c:v>71.428571428571431</c:v>
                </c:pt>
                <c:pt idx="14">
                  <c:v>64.285714285714292</c:v>
                </c:pt>
              </c:numCache>
            </c:numRef>
          </c:val>
          <c:extLst xmlns:c16r2="http://schemas.microsoft.com/office/drawing/2015/06/chart">
            <c:ext xmlns:c16="http://schemas.microsoft.com/office/drawing/2014/chart" uri="{C3380CC4-5D6E-409C-BE32-E72D297353CC}">
              <c16:uniqueId val="{00000000-873A-4A82-85AD-AD4D617B251A}"/>
            </c:ext>
          </c:extLst>
        </c:ser>
        <c:ser>
          <c:idx val="1"/>
          <c:order val="1"/>
          <c:tx>
            <c:strRef>
              <c:f>'Analysis A1'!$A$28</c:f>
              <c:strCache>
                <c:ptCount val="1"/>
                <c:pt idx="0">
                  <c:v>Very Good</c:v>
                </c:pt>
              </c:strCache>
            </c:strRef>
          </c:tx>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'Analysis A1'!$B$28:$P$28</c:f>
              <c:numCache>
                <c:formatCode>0</c:formatCode>
                <c:ptCount val="15"/>
                <c:pt idx="0">
                  <c:v>35.714285714285715</c:v>
                </c:pt>
                <c:pt idx="1">
                  <c:v>28.571428571428573</c:v>
                </c:pt>
                <c:pt idx="2">
                  <c:v>21.428571428571427</c:v>
                </c:pt>
                <c:pt idx="3">
                  <c:v>57.142857142857146</c:v>
                </c:pt>
                <c:pt idx="4">
                  <c:v>35.714285714285715</c:v>
                </c:pt>
                <c:pt idx="5">
                  <c:v>21.428571428571427</c:v>
                </c:pt>
                <c:pt idx="6">
                  <c:v>28.571428571428573</c:v>
                </c:pt>
                <c:pt idx="7">
                  <c:v>35.714285714285715</c:v>
                </c:pt>
                <c:pt idx="8">
                  <c:v>42.857142857142854</c:v>
                </c:pt>
                <c:pt idx="9">
                  <c:v>28.571428571428573</c:v>
                </c:pt>
                <c:pt idx="10">
                  <c:v>14.285714285714286</c:v>
                </c:pt>
                <c:pt idx="11">
                  <c:v>28.571428571428573</c:v>
                </c:pt>
                <c:pt idx="12">
                  <c:v>50</c:v>
                </c:pt>
                <c:pt idx="13">
                  <c:v>21.428571428571427</c:v>
                </c:pt>
                <c:pt idx="14">
                  <c:v>14.285714285714286</c:v>
                </c:pt>
              </c:numCache>
            </c:numRef>
          </c:val>
          <c:extLst xmlns:c16r2="http://schemas.microsoft.com/office/drawing/2015/06/chart">
            <c:ext xmlns:c16="http://schemas.microsoft.com/office/drawing/2014/chart" uri="{C3380CC4-5D6E-409C-BE32-E72D297353CC}">
              <c16:uniqueId val="{00000001-873A-4A82-85AD-AD4D617B251A}"/>
            </c:ext>
          </c:extLst>
        </c:ser>
        <c:ser>
          <c:idx val="2"/>
          <c:order val="2"/>
          <c:tx>
            <c:strRef>
              <c:f>'Analysis A1'!$A$29</c:f>
              <c:strCache>
                <c:ptCount val="1"/>
                <c:pt idx="0">
                  <c:v>Good</c:v>
                </c:pt>
              </c:strCache>
            </c:strRef>
          </c:tx>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'Analysis A1'!$B$29:$P$29</c:f>
              <c:numCache>
                <c:formatCode>0</c:formatCode>
                <c:ptCount val="15"/>
                <c:pt idx="0">
                  <c:v>7.1428571428571432</c:v>
                </c:pt>
                <c:pt idx="1">
                  <c:v>21.428571428571427</c:v>
                </c:pt>
                <c:pt idx="2">
                  <c:v>0</c:v>
                </c:pt>
                <c:pt idx="3">
                  <c:v>7.1428571428571432</c:v>
                </c:pt>
                <c:pt idx="4">
                  <c:v>0</c:v>
                </c:pt>
                <c:pt idx="5">
                  <c:v>14.285714285714286</c:v>
                </c:pt>
                <c:pt idx="6">
                  <c:v>21.428571428571427</c:v>
                </c:pt>
                <c:pt idx="7">
                  <c:v>7.1428571428571432</c:v>
                </c:pt>
                <c:pt idx="8">
                  <c:v>14.285714285714286</c:v>
                </c:pt>
                <c:pt idx="9">
                  <c:v>14.285714285714286</c:v>
                </c:pt>
                <c:pt idx="10">
                  <c:v>14.285714285714286</c:v>
                </c:pt>
                <c:pt idx="11">
                  <c:v>14.285714285714286</c:v>
                </c:pt>
                <c:pt idx="12">
                  <c:v>0</c:v>
                </c:pt>
                <c:pt idx="13">
                  <c:v>7.1428571428571432</c:v>
                </c:pt>
                <c:pt idx="14">
                  <c:v>21.428571428571427</c:v>
                </c:pt>
              </c:numCache>
            </c:numRef>
          </c:val>
          <c:extLst xmlns:c16r2="http://schemas.microsoft.com/office/drawing/2015/06/chart">
            <c:ext xmlns:c16="http://schemas.microsoft.com/office/drawing/2014/chart" uri="{C3380CC4-5D6E-409C-BE32-E72D297353CC}">
              <c16:uniqueId val="{00000002-873A-4A82-85AD-AD4D617B251A}"/>
            </c:ext>
          </c:extLst>
        </c:ser>
        <c:ser>
          <c:idx val="3"/>
          <c:order val="3"/>
          <c:tx>
            <c:strRef>
              <c:f>'Analysis A1'!$A$30</c:f>
              <c:strCache>
                <c:ptCount val="1"/>
                <c:pt idx="0">
                  <c:v>Average</c:v>
                </c:pt>
              </c:strCache>
            </c:strRef>
          </c:tx>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'Analysis A1'!$B$30:$P$30</c:f>
              <c:numCache>
                <c:formatCode>0</c:formatCode>
                <c:ptCount val="15"/>
                <c:pt idx="0">
                  <c:v>0</c:v>
                </c:pt>
                <c:pt idx="1">
                  <c:v>14.285714285714286</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3-873A-4A82-85AD-AD4D617B251A}"/>
            </c:ext>
          </c:extLst>
        </c:ser>
        <c:ser>
          <c:idx val="4"/>
          <c:order val="4"/>
          <c:tx>
            <c:strRef>
              <c:f>'Analysis A1'!$A$31</c:f>
              <c:strCache>
                <c:ptCount val="1"/>
                <c:pt idx="0">
                  <c:v>Below Average</c:v>
                </c:pt>
              </c:strCache>
            </c:strRef>
          </c:tx>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'Analysis A1'!$B$31:$P$31</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4-873A-4A82-85AD-AD4D617B251A}"/>
            </c:ext>
          </c:extLst>
        </c:ser>
        <c:dLbls>
          <c:dLblPos val="outEnd"/>
          <c:showLegendKey val="0"/>
          <c:showVal val="1"/>
          <c:showCatName val="0"/>
          <c:showSerName val="0"/>
          <c:showPercent val="0"/>
          <c:showBubbleSize val="0"/>
        </c:dLbls>
        <c:gapWidth val="100"/>
        <c:overlap val="-50"/>
        <c:axId val="104268928"/>
        <c:axId val="104270464"/>
      </c:barChart>
      <c:catAx>
        <c:axId val="104268928"/>
        <c:scaling>
          <c:orientation val="minMax"/>
        </c:scaling>
        <c:delete val="0"/>
        <c:axPos val="b"/>
        <c:majorGridlines/>
        <c:numFmt formatCode="General" sourceLinked="0"/>
        <c:majorTickMark val="out"/>
        <c:minorTickMark val="none"/>
        <c:tickLblPos val="nextTo"/>
        <c:crossAx val="104270464"/>
        <c:crosses val="autoZero"/>
        <c:auto val="1"/>
        <c:lblAlgn val="ctr"/>
        <c:lblOffset val="100"/>
        <c:noMultiLvlLbl val="0"/>
      </c:catAx>
      <c:valAx>
        <c:axId val="104270464"/>
        <c:scaling>
          <c:orientation val="minMax"/>
          <c:max val="100"/>
        </c:scaling>
        <c:delete val="0"/>
        <c:axPos val="l"/>
        <c:numFmt formatCode="0" sourceLinked="1"/>
        <c:majorTickMark val="out"/>
        <c:minorTickMark val="none"/>
        <c:tickLblPos val="nextTo"/>
        <c:crossAx val="104268928"/>
        <c:crosses val="autoZero"/>
        <c:crossBetween val="between"/>
        <c:minorUnit val="10"/>
      </c:valAx>
    </c:plotArea>
    <c:legend>
      <c:legendPos val="r"/>
      <c:overlay val="0"/>
    </c:legend>
    <c:plotVisOnly val="1"/>
    <c:dispBlanksAs val="gap"/>
    <c:showDLblsOverMax val="0"/>
  </c:chart>
  <c:printSettings>
    <c:headerFooter>
      <c:oddHeader>&amp;L&amp;F&amp;R&amp;A</c:oddHeader>
    </c:headerFooter>
    <c:pageMargins b="0.74803149606299213" l="0.70866141732283472" r="0.70866141732283472" t="0.74803149606299213" header="0.31496062992125984" footer="0.31496062992125984"/>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u="none" strike="noStrike" baseline="0">
                <a:effectLst/>
              </a:rPr>
              <a:t>3.1- Strategic Mgmt</a:t>
            </a:r>
            <a:r>
              <a:rPr lang="en-IN" sz="1800" b="1" i="0" u="none" strike="noStrike" baseline="0">
                <a:effectLst/>
              </a:rPr>
              <a:t>- Uma Sharma</a:t>
            </a:r>
            <a:endParaRPr lang="en-IN"/>
          </a:p>
        </c:rich>
      </c:tx>
      <c:overlay val="0"/>
    </c:title>
    <c:autoTitleDeleted val="0"/>
    <c:plotArea>
      <c:layout/>
      <c:barChart>
        <c:barDir val="col"/>
        <c:grouping val="clustered"/>
        <c:varyColors val="0"/>
        <c:ser>
          <c:idx val="0"/>
          <c:order val="0"/>
          <c:tx>
            <c:strRef>
              <c:f>'Analysis A1'!$A$3</c:f>
              <c:strCache>
                <c:ptCount val="1"/>
                <c:pt idx="0">
                  <c:v>Excellent</c:v>
                </c:pt>
              </c:strCache>
            </c:strRef>
          </c:tx>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'Analysis A1'!$B$3:$P$3</c:f>
              <c:numCache>
                <c:formatCode>0</c:formatCode>
                <c:ptCount val="15"/>
                <c:pt idx="0">
                  <c:v>42.857142857142854</c:v>
                </c:pt>
                <c:pt idx="1">
                  <c:v>21.428571428571427</c:v>
                </c:pt>
                <c:pt idx="2">
                  <c:v>42.857142857142854</c:v>
                </c:pt>
                <c:pt idx="3">
                  <c:v>21.428571428571427</c:v>
                </c:pt>
                <c:pt idx="4">
                  <c:v>42.857142857142854</c:v>
                </c:pt>
                <c:pt idx="5">
                  <c:v>42.857142857142854</c:v>
                </c:pt>
                <c:pt idx="6">
                  <c:v>21.428571428571427</c:v>
                </c:pt>
                <c:pt idx="7">
                  <c:v>21.428571428571427</c:v>
                </c:pt>
                <c:pt idx="8">
                  <c:v>42.857142857142854</c:v>
                </c:pt>
                <c:pt idx="9">
                  <c:v>28.571428571428573</c:v>
                </c:pt>
                <c:pt idx="10">
                  <c:v>28.571428571428573</c:v>
                </c:pt>
                <c:pt idx="11">
                  <c:v>42.857142857142854</c:v>
                </c:pt>
                <c:pt idx="12">
                  <c:v>21.428571428571427</c:v>
                </c:pt>
                <c:pt idx="13">
                  <c:v>42.857142857142854</c:v>
                </c:pt>
                <c:pt idx="14">
                  <c:v>21.428571428571427</c:v>
                </c:pt>
              </c:numCache>
            </c:numRef>
          </c:val>
          <c:extLst xmlns:c16r2="http://schemas.microsoft.com/office/drawing/2015/06/chart">
            <c:ext xmlns:c16="http://schemas.microsoft.com/office/drawing/2014/chart" uri="{C3380CC4-5D6E-409C-BE32-E72D297353CC}">
              <c16:uniqueId val="{00000000-1539-4CEE-9AAF-899290D9D444}"/>
            </c:ext>
          </c:extLst>
        </c:ser>
        <c:ser>
          <c:idx val="1"/>
          <c:order val="1"/>
          <c:tx>
            <c:strRef>
              <c:f>'Analysis A1'!$A$4</c:f>
              <c:strCache>
                <c:ptCount val="1"/>
                <c:pt idx="0">
                  <c:v>Very Good</c:v>
                </c:pt>
              </c:strCache>
            </c:strRef>
          </c:tx>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'Analysis A1'!$B$4:$P$4</c:f>
              <c:numCache>
                <c:formatCode>0</c:formatCode>
                <c:ptCount val="15"/>
                <c:pt idx="0">
                  <c:v>7.1428571428571432</c:v>
                </c:pt>
                <c:pt idx="1">
                  <c:v>42.857142857142854</c:v>
                </c:pt>
                <c:pt idx="2">
                  <c:v>21.428571428571427</c:v>
                </c:pt>
                <c:pt idx="3">
                  <c:v>42.857142857142854</c:v>
                </c:pt>
                <c:pt idx="4">
                  <c:v>35.714285714285715</c:v>
                </c:pt>
                <c:pt idx="5">
                  <c:v>21.428571428571427</c:v>
                </c:pt>
                <c:pt idx="6">
                  <c:v>35.714285714285715</c:v>
                </c:pt>
                <c:pt idx="7">
                  <c:v>28.571428571428573</c:v>
                </c:pt>
                <c:pt idx="8">
                  <c:v>21.428571428571427</c:v>
                </c:pt>
                <c:pt idx="9">
                  <c:v>14.285714285714286</c:v>
                </c:pt>
                <c:pt idx="10">
                  <c:v>14.285714285714286</c:v>
                </c:pt>
                <c:pt idx="11">
                  <c:v>21.428571428571427</c:v>
                </c:pt>
                <c:pt idx="12">
                  <c:v>28.571428571428573</c:v>
                </c:pt>
                <c:pt idx="13">
                  <c:v>28.571428571428573</c:v>
                </c:pt>
                <c:pt idx="14">
                  <c:v>28.571428571428573</c:v>
                </c:pt>
              </c:numCache>
            </c:numRef>
          </c:val>
          <c:extLst xmlns:c16r2="http://schemas.microsoft.com/office/drawing/2015/06/chart">
            <c:ext xmlns:c16="http://schemas.microsoft.com/office/drawing/2014/chart" uri="{C3380CC4-5D6E-409C-BE32-E72D297353CC}">
              <c16:uniqueId val="{00000001-1539-4CEE-9AAF-899290D9D444}"/>
            </c:ext>
          </c:extLst>
        </c:ser>
        <c:ser>
          <c:idx val="2"/>
          <c:order val="2"/>
          <c:tx>
            <c:strRef>
              <c:f>'Analysis A1'!$A$5</c:f>
              <c:strCache>
                <c:ptCount val="1"/>
                <c:pt idx="0">
                  <c:v>Good</c:v>
                </c:pt>
              </c:strCache>
            </c:strRef>
          </c:tx>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'Analysis A1'!$B$5:$P$5</c:f>
              <c:numCache>
                <c:formatCode>0</c:formatCode>
                <c:ptCount val="15"/>
                <c:pt idx="0">
                  <c:v>35.714285714285715</c:v>
                </c:pt>
                <c:pt idx="1">
                  <c:v>14.285714285714286</c:v>
                </c:pt>
                <c:pt idx="2">
                  <c:v>21.428571428571427</c:v>
                </c:pt>
                <c:pt idx="3">
                  <c:v>28.571428571428573</c:v>
                </c:pt>
                <c:pt idx="4">
                  <c:v>7.1428571428571432</c:v>
                </c:pt>
                <c:pt idx="5">
                  <c:v>14.285714285714286</c:v>
                </c:pt>
                <c:pt idx="6">
                  <c:v>21.428571428571427</c:v>
                </c:pt>
                <c:pt idx="7">
                  <c:v>35.714285714285715</c:v>
                </c:pt>
                <c:pt idx="8">
                  <c:v>21.428571428571427</c:v>
                </c:pt>
                <c:pt idx="9">
                  <c:v>35.714285714285715</c:v>
                </c:pt>
                <c:pt idx="10">
                  <c:v>35.714285714285715</c:v>
                </c:pt>
                <c:pt idx="11">
                  <c:v>14.285714285714286</c:v>
                </c:pt>
                <c:pt idx="12">
                  <c:v>21.428571428571427</c:v>
                </c:pt>
                <c:pt idx="13">
                  <c:v>14.285714285714286</c:v>
                </c:pt>
                <c:pt idx="14">
                  <c:v>35.714285714285715</c:v>
                </c:pt>
              </c:numCache>
            </c:numRef>
          </c:val>
          <c:extLst xmlns:c16r2="http://schemas.microsoft.com/office/drawing/2015/06/chart">
            <c:ext xmlns:c16="http://schemas.microsoft.com/office/drawing/2014/chart" uri="{C3380CC4-5D6E-409C-BE32-E72D297353CC}">
              <c16:uniqueId val="{00000002-1539-4CEE-9AAF-899290D9D444}"/>
            </c:ext>
          </c:extLst>
        </c:ser>
        <c:ser>
          <c:idx val="3"/>
          <c:order val="3"/>
          <c:tx>
            <c:strRef>
              <c:f>'Analysis A1'!$A$6</c:f>
              <c:strCache>
                <c:ptCount val="1"/>
                <c:pt idx="0">
                  <c:v>Average</c:v>
                </c:pt>
              </c:strCache>
            </c:strRef>
          </c:tx>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'Analysis A1'!$B$6:$P$6</c:f>
              <c:numCache>
                <c:formatCode>0</c:formatCode>
                <c:ptCount val="15"/>
                <c:pt idx="0">
                  <c:v>14.285714285714286</c:v>
                </c:pt>
                <c:pt idx="1">
                  <c:v>21.428571428571427</c:v>
                </c:pt>
                <c:pt idx="2">
                  <c:v>14.285714285714286</c:v>
                </c:pt>
                <c:pt idx="3">
                  <c:v>0</c:v>
                </c:pt>
                <c:pt idx="4">
                  <c:v>7.1428571428571432</c:v>
                </c:pt>
                <c:pt idx="5">
                  <c:v>21.428571428571427</c:v>
                </c:pt>
                <c:pt idx="6">
                  <c:v>21.428571428571427</c:v>
                </c:pt>
                <c:pt idx="7">
                  <c:v>14.285714285714286</c:v>
                </c:pt>
                <c:pt idx="8">
                  <c:v>14.285714285714286</c:v>
                </c:pt>
                <c:pt idx="9">
                  <c:v>21.428571428571427</c:v>
                </c:pt>
                <c:pt idx="10">
                  <c:v>14.285714285714286</c:v>
                </c:pt>
                <c:pt idx="11">
                  <c:v>21.428571428571427</c:v>
                </c:pt>
                <c:pt idx="12">
                  <c:v>21.428571428571427</c:v>
                </c:pt>
                <c:pt idx="13">
                  <c:v>14.285714285714286</c:v>
                </c:pt>
                <c:pt idx="14">
                  <c:v>14.285714285714286</c:v>
                </c:pt>
              </c:numCache>
            </c:numRef>
          </c:val>
          <c:extLst xmlns:c16r2="http://schemas.microsoft.com/office/drawing/2015/06/chart">
            <c:ext xmlns:c16="http://schemas.microsoft.com/office/drawing/2014/chart" uri="{C3380CC4-5D6E-409C-BE32-E72D297353CC}">
              <c16:uniqueId val="{00000003-1539-4CEE-9AAF-899290D9D444}"/>
            </c:ext>
          </c:extLst>
        </c:ser>
        <c:ser>
          <c:idx val="4"/>
          <c:order val="4"/>
          <c:tx>
            <c:strRef>
              <c:f>'Analysis A1'!$A$7</c:f>
              <c:strCache>
                <c:ptCount val="1"/>
                <c:pt idx="0">
                  <c:v>Below Average</c:v>
                </c:pt>
              </c:strCache>
            </c:strRef>
          </c:tx>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'Analysis A1'!$B$7:$P$7</c:f>
              <c:numCache>
                <c:formatCode>0</c:formatCode>
                <c:ptCount val="15"/>
                <c:pt idx="0">
                  <c:v>0</c:v>
                </c:pt>
                <c:pt idx="1">
                  <c:v>0</c:v>
                </c:pt>
                <c:pt idx="2">
                  <c:v>0</c:v>
                </c:pt>
                <c:pt idx="3">
                  <c:v>7.1428571428571432</c:v>
                </c:pt>
                <c:pt idx="4">
                  <c:v>7.1428571428571432</c:v>
                </c:pt>
                <c:pt idx="5">
                  <c:v>0</c:v>
                </c:pt>
                <c:pt idx="6">
                  <c:v>0</c:v>
                </c:pt>
                <c:pt idx="7">
                  <c:v>0</c:v>
                </c:pt>
                <c:pt idx="8">
                  <c:v>0</c:v>
                </c:pt>
                <c:pt idx="9">
                  <c:v>0</c:v>
                </c:pt>
                <c:pt idx="10">
                  <c:v>7.1428571428571432</c:v>
                </c:pt>
                <c:pt idx="11">
                  <c:v>0</c:v>
                </c:pt>
                <c:pt idx="12">
                  <c:v>7.1428571428571432</c:v>
                </c:pt>
                <c:pt idx="13">
                  <c:v>0</c:v>
                </c:pt>
                <c:pt idx="14">
                  <c:v>0</c:v>
                </c:pt>
              </c:numCache>
            </c:numRef>
          </c:val>
          <c:extLst xmlns:c16r2="http://schemas.microsoft.com/office/drawing/2015/06/chart">
            <c:ext xmlns:c16="http://schemas.microsoft.com/office/drawing/2014/chart" uri="{C3380CC4-5D6E-409C-BE32-E72D297353CC}">
              <c16:uniqueId val="{00000004-1539-4CEE-9AAF-899290D9D444}"/>
            </c:ext>
          </c:extLst>
        </c:ser>
        <c:dLbls>
          <c:dLblPos val="outEnd"/>
          <c:showLegendKey val="0"/>
          <c:showVal val="1"/>
          <c:showCatName val="0"/>
          <c:showSerName val="0"/>
          <c:showPercent val="0"/>
          <c:showBubbleSize val="0"/>
        </c:dLbls>
        <c:gapWidth val="100"/>
        <c:overlap val="-50"/>
        <c:axId val="103949824"/>
        <c:axId val="103951360"/>
      </c:barChart>
      <c:catAx>
        <c:axId val="103949824"/>
        <c:scaling>
          <c:orientation val="minMax"/>
        </c:scaling>
        <c:delete val="0"/>
        <c:axPos val="b"/>
        <c:majorGridlines/>
        <c:numFmt formatCode="General" sourceLinked="0"/>
        <c:majorTickMark val="out"/>
        <c:minorTickMark val="none"/>
        <c:tickLblPos val="nextTo"/>
        <c:crossAx val="103951360"/>
        <c:crosses val="autoZero"/>
        <c:auto val="1"/>
        <c:lblAlgn val="ctr"/>
        <c:lblOffset val="100"/>
        <c:noMultiLvlLbl val="0"/>
      </c:catAx>
      <c:valAx>
        <c:axId val="103951360"/>
        <c:scaling>
          <c:orientation val="minMax"/>
          <c:max val="100"/>
        </c:scaling>
        <c:delete val="0"/>
        <c:axPos val="l"/>
        <c:numFmt formatCode="0" sourceLinked="1"/>
        <c:majorTickMark val="out"/>
        <c:minorTickMark val="none"/>
        <c:tickLblPos val="nextTo"/>
        <c:crossAx val="103949824"/>
        <c:crosses val="autoZero"/>
        <c:crossBetween val="between"/>
        <c:minorUnit val="10"/>
      </c:valAx>
    </c:plotArea>
    <c:legend>
      <c:legendPos val="r"/>
      <c:overlay val="0"/>
    </c:legend>
    <c:plotVisOnly val="1"/>
    <c:dispBlanksAs val="gap"/>
    <c:showDLblsOverMax val="0"/>
  </c:chart>
  <c:printSettings>
    <c:headerFooter>
      <c:oddHeader>&amp;L&amp;F&amp;R&amp;A</c:oddHeader>
    </c:headerFooter>
    <c:pageMargins b="0.74803149606299213" l="0.70866141732283472" r="0.70866141732283472" t="0.74803149606299213" header="0.31496062992125984" footer="0.31496062992125984"/>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u="none" strike="noStrike" baseline="0">
                <a:effectLst/>
              </a:rPr>
              <a:t>3.7.2- Predictive Analytics using R</a:t>
            </a:r>
            <a:r>
              <a:rPr lang="en-IN" sz="1800" b="1" i="0" u="none" strike="noStrike" baseline="0">
                <a:effectLst/>
              </a:rPr>
              <a:t>- Dileep S</a:t>
            </a:r>
            <a:endParaRPr lang="en-IN"/>
          </a:p>
        </c:rich>
      </c:tx>
      <c:overlay val="0"/>
    </c:title>
    <c:autoTitleDeleted val="0"/>
    <c:plotArea>
      <c:layout/>
      <c:barChart>
        <c:barDir val="col"/>
        <c:grouping val="clustered"/>
        <c:varyColors val="0"/>
        <c:ser>
          <c:idx val="0"/>
          <c:order val="0"/>
          <c:tx>
            <c:strRef>
              <c:f>'Analysis A1'!$A$35</c:f>
              <c:strCache>
                <c:ptCount val="1"/>
                <c:pt idx="0">
                  <c:v>Excellent</c:v>
                </c:pt>
              </c:strCache>
            </c:strRef>
          </c:tx>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'Analysis A1'!$B$35:$P$35</c:f>
              <c:numCache>
                <c:formatCode>0</c:formatCode>
                <c:ptCount val="15"/>
                <c:pt idx="0">
                  <c:v>64.285714285714292</c:v>
                </c:pt>
                <c:pt idx="1">
                  <c:v>28.571428571428573</c:v>
                </c:pt>
                <c:pt idx="2">
                  <c:v>71.428571428571431</c:v>
                </c:pt>
                <c:pt idx="3">
                  <c:v>42.857142857142854</c:v>
                </c:pt>
                <c:pt idx="4">
                  <c:v>57.142857142857146</c:v>
                </c:pt>
                <c:pt idx="5">
                  <c:v>64.285714285714292</c:v>
                </c:pt>
                <c:pt idx="6">
                  <c:v>57.142857142857146</c:v>
                </c:pt>
                <c:pt idx="7">
                  <c:v>50</c:v>
                </c:pt>
                <c:pt idx="8">
                  <c:v>64.285714285714292</c:v>
                </c:pt>
                <c:pt idx="9">
                  <c:v>50</c:v>
                </c:pt>
                <c:pt idx="10">
                  <c:v>64.285714285714292</c:v>
                </c:pt>
                <c:pt idx="11">
                  <c:v>64.285714285714292</c:v>
                </c:pt>
                <c:pt idx="12">
                  <c:v>50</c:v>
                </c:pt>
                <c:pt idx="13">
                  <c:v>71.428571428571431</c:v>
                </c:pt>
                <c:pt idx="14">
                  <c:v>50</c:v>
                </c:pt>
              </c:numCache>
            </c:numRef>
          </c:val>
          <c:extLst xmlns:c16r2="http://schemas.microsoft.com/office/drawing/2015/06/chart">
            <c:ext xmlns:c16="http://schemas.microsoft.com/office/drawing/2014/chart" uri="{C3380CC4-5D6E-409C-BE32-E72D297353CC}">
              <c16:uniqueId val="{00000000-873A-4A82-85AD-AD4D617B251A}"/>
            </c:ext>
          </c:extLst>
        </c:ser>
        <c:ser>
          <c:idx val="1"/>
          <c:order val="1"/>
          <c:tx>
            <c:strRef>
              <c:f>'Analysis A1'!$A$36</c:f>
              <c:strCache>
                <c:ptCount val="1"/>
                <c:pt idx="0">
                  <c:v>Very Good</c:v>
                </c:pt>
              </c:strCache>
            </c:strRef>
          </c:tx>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'Analysis A1'!$B$36:$P$36</c:f>
              <c:numCache>
                <c:formatCode>0</c:formatCode>
                <c:ptCount val="15"/>
                <c:pt idx="0">
                  <c:v>35.714285714285715</c:v>
                </c:pt>
                <c:pt idx="1">
                  <c:v>42.857142857142854</c:v>
                </c:pt>
                <c:pt idx="2">
                  <c:v>21.428571428571427</c:v>
                </c:pt>
                <c:pt idx="3">
                  <c:v>57.142857142857146</c:v>
                </c:pt>
                <c:pt idx="4">
                  <c:v>42.857142857142854</c:v>
                </c:pt>
                <c:pt idx="5">
                  <c:v>21.428571428571427</c:v>
                </c:pt>
                <c:pt idx="6">
                  <c:v>21.428571428571427</c:v>
                </c:pt>
                <c:pt idx="7">
                  <c:v>35.714285714285715</c:v>
                </c:pt>
                <c:pt idx="8">
                  <c:v>28.571428571428573</c:v>
                </c:pt>
                <c:pt idx="9">
                  <c:v>35.714285714285715</c:v>
                </c:pt>
                <c:pt idx="10">
                  <c:v>14.285714285714286</c:v>
                </c:pt>
                <c:pt idx="11">
                  <c:v>14.285714285714286</c:v>
                </c:pt>
                <c:pt idx="12">
                  <c:v>50</c:v>
                </c:pt>
                <c:pt idx="13">
                  <c:v>28.571428571428573</c:v>
                </c:pt>
                <c:pt idx="14">
                  <c:v>28.571428571428573</c:v>
                </c:pt>
              </c:numCache>
            </c:numRef>
          </c:val>
          <c:extLst xmlns:c16r2="http://schemas.microsoft.com/office/drawing/2015/06/chart">
            <c:ext xmlns:c16="http://schemas.microsoft.com/office/drawing/2014/chart" uri="{C3380CC4-5D6E-409C-BE32-E72D297353CC}">
              <c16:uniqueId val="{00000001-873A-4A82-85AD-AD4D617B251A}"/>
            </c:ext>
          </c:extLst>
        </c:ser>
        <c:ser>
          <c:idx val="2"/>
          <c:order val="2"/>
          <c:tx>
            <c:strRef>
              <c:f>'Analysis A1'!$A$37</c:f>
              <c:strCache>
                <c:ptCount val="1"/>
                <c:pt idx="0">
                  <c:v>Good</c:v>
                </c:pt>
              </c:strCache>
            </c:strRef>
          </c:tx>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'Analysis A1'!$B$37:$P$37</c:f>
              <c:numCache>
                <c:formatCode>0</c:formatCode>
                <c:ptCount val="15"/>
                <c:pt idx="0">
                  <c:v>0</c:v>
                </c:pt>
                <c:pt idx="1">
                  <c:v>21.428571428571427</c:v>
                </c:pt>
                <c:pt idx="2">
                  <c:v>7.1428571428571432</c:v>
                </c:pt>
                <c:pt idx="3">
                  <c:v>0</c:v>
                </c:pt>
                <c:pt idx="4">
                  <c:v>0</c:v>
                </c:pt>
                <c:pt idx="5">
                  <c:v>14.285714285714286</c:v>
                </c:pt>
                <c:pt idx="6">
                  <c:v>21.428571428571427</c:v>
                </c:pt>
                <c:pt idx="7">
                  <c:v>14.285714285714286</c:v>
                </c:pt>
                <c:pt idx="8">
                  <c:v>7.1428571428571432</c:v>
                </c:pt>
                <c:pt idx="9">
                  <c:v>14.285714285714286</c:v>
                </c:pt>
                <c:pt idx="10">
                  <c:v>21.428571428571427</c:v>
                </c:pt>
                <c:pt idx="11">
                  <c:v>21.428571428571427</c:v>
                </c:pt>
                <c:pt idx="12">
                  <c:v>0</c:v>
                </c:pt>
                <c:pt idx="13">
                  <c:v>0</c:v>
                </c:pt>
                <c:pt idx="14">
                  <c:v>21.428571428571427</c:v>
                </c:pt>
              </c:numCache>
            </c:numRef>
          </c:val>
          <c:extLst xmlns:c16r2="http://schemas.microsoft.com/office/drawing/2015/06/chart">
            <c:ext xmlns:c16="http://schemas.microsoft.com/office/drawing/2014/chart" uri="{C3380CC4-5D6E-409C-BE32-E72D297353CC}">
              <c16:uniqueId val="{00000002-873A-4A82-85AD-AD4D617B251A}"/>
            </c:ext>
          </c:extLst>
        </c:ser>
        <c:ser>
          <c:idx val="3"/>
          <c:order val="3"/>
          <c:tx>
            <c:strRef>
              <c:f>'Analysis A1'!$A$38</c:f>
              <c:strCache>
                <c:ptCount val="1"/>
                <c:pt idx="0">
                  <c:v>Average</c:v>
                </c:pt>
              </c:strCache>
            </c:strRef>
          </c:tx>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'Analysis A1'!$B$38:$P$38</c:f>
              <c:numCache>
                <c:formatCode>0</c:formatCode>
                <c:ptCount val="15"/>
                <c:pt idx="0">
                  <c:v>0</c:v>
                </c:pt>
                <c:pt idx="1">
                  <c:v>7.1428571428571432</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3-873A-4A82-85AD-AD4D617B251A}"/>
            </c:ext>
          </c:extLst>
        </c:ser>
        <c:ser>
          <c:idx val="4"/>
          <c:order val="4"/>
          <c:tx>
            <c:strRef>
              <c:f>'Analysis A1'!$A$39</c:f>
              <c:strCache>
                <c:ptCount val="1"/>
                <c:pt idx="0">
                  <c:v>Below Average</c:v>
                </c:pt>
              </c:strCache>
            </c:strRef>
          </c:tx>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'Analysis A1'!$B$39:$P$39</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4-873A-4A82-85AD-AD4D617B251A}"/>
            </c:ext>
          </c:extLst>
        </c:ser>
        <c:dLbls>
          <c:dLblPos val="outEnd"/>
          <c:showLegendKey val="0"/>
          <c:showVal val="1"/>
          <c:showCatName val="0"/>
          <c:showSerName val="0"/>
          <c:showPercent val="0"/>
          <c:showBubbleSize val="0"/>
        </c:dLbls>
        <c:gapWidth val="100"/>
        <c:overlap val="-50"/>
        <c:axId val="104006016"/>
        <c:axId val="104007552"/>
      </c:barChart>
      <c:catAx>
        <c:axId val="104006016"/>
        <c:scaling>
          <c:orientation val="minMax"/>
        </c:scaling>
        <c:delete val="0"/>
        <c:axPos val="b"/>
        <c:majorGridlines/>
        <c:numFmt formatCode="General" sourceLinked="0"/>
        <c:majorTickMark val="out"/>
        <c:minorTickMark val="none"/>
        <c:tickLblPos val="nextTo"/>
        <c:crossAx val="104007552"/>
        <c:crosses val="autoZero"/>
        <c:auto val="1"/>
        <c:lblAlgn val="ctr"/>
        <c:lblOffset val="100"/>
        <c:noMultiLvlLbl val="0"/>
      </c:catAx>
      <c:valAx>
        <c:axId val="104007552"/>
        <c:scaling>
          <c:orientation val="minMax"/>
          <c:max val="100"/>
        </c:scaling>
        <c:delete val="0"/>
        <c:axPos val="l"/>
        <c:numFmt formatCode="0" sourceLinked="1"/>
        <c:majorTickMark val="out"/>
        <c:minorTickMark val="none"/>
        <c:tickLblPos val="nextTo"/>
        <c:crossAx val="104006016"/>
        <c:crosses val="autoZero"/>
        <c:crossBetween val="between"/>
        <c:minorUnit val="10"/>
      </c:valAx>
    </c:plotArea>
    <c:legend>
      <c:legendPos val="r"/>
      <c:overlay val="0"/>
    </c:legend>
    <c:plotVisOnly val="1"/>
    <c:dispBlanksAs val="gap"/>
    <c:showDLblsOverMax val="0"/>
  </c:chart>
  <c:printSettings>
    <c:headerFooter>
      <c:oddHeader>&amp;L&amp;F&amp;R&amp;A</c:oddHeader>
    </c:headerFooter>
    <c:pageMargins b="0.74803149606299213" l="0.70866141732283472" r="0.70866141732283472" t="0.74803149606299213" header="0.31496062992125984" footer="0.31496062992125984"/>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u="none" strike="noStrike" baseline="0">
                <a:effectLst/>
              </a:rPr>
              <a:t>3.7.3- Data Warehousing &amp; Data Mining</a:t>
            </a:r>
            <a:r>
              <a:rPr lang="en-IN" sz="1800" b="1" i="0" u="none" strike="noStrike" baseline="0">
                <a:effectLst/>
              </a:rPr>
              <a:t>- Priya jain</a:t>
            </a:r>
            <a:endParaRPr lang="en-IN"/>
          </a:p>
        </c:rich>
      </c:tx>
      <c:overlay val="0"/>
    </c:title>
    <c:autoTitleDeleted val="0"/>
    <c:plotArea>
      <c:layout/>
      <c:barChart>
        <c:barDir val="col"/>
        <c:grouping val="clustered"/>
        <c:varyColors val="0"/>
        <c:ser>
          <c:idx val="0"/>
          <c:order val="0"/>
          <c:tx>
            <c:strRef>
              <c:f>'Analysis A1'!$A$43</c:f>
              <c:strCache>
                <c:ptCount val="1"/>
                <c:pt idx="0">
                  <c:v>Excellent</c:v>
                </c:pt>
              </c:strCache>
            </c:strRef>
          </c:tx>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'Analysis A1'!$B$43:$P$43</c:f>
              <c:numCache>
                <c:formatCode>0</c:formatCode>
                <c:ptCount val="15"/>
                <c:pt idx="0">
                  <c:v>50</c:v>
                </c:pt>
                <c:pt idx="1">
                  <c:v>64.285714285714292</c:v>
                </c:pt>
                <c:pt idx="2">
                  <c:v>57.142857142857146</c:v>
                </c:pt>
                <c:pt idx="3">
                  <c:v>42.857142857142854</c:v>
                </c:pt>
                <c:pt idx="4">
                  <c:v>57.142857142857146</c:v>
                </c:pt>
                <c:pt idx="5">
                  <c:v>50</c:v>
                </c:pt>
                <c:pt idx="6">
                  <c:v>42.857142857142854</c:v>
                </c:pt>
                <c:pt idx="7">
                  <c:v>42.857142857142854</c:v>
                </c:pt>
                <c:pt idx="8">
                  <c:v>50</c:v>
                </c:pt>
                <c:pt idx="9">
                  <c:v>50</c:v>
                </c:pt>
                <c:pt idx="10">
                  <c:v>64.285714285714292</c:v>
                </c:pt>
                <c:pt idx="11">
                  <c:v>50</c:v>
                </c:pt>
                <c:pt idx="12">
                  <c:v>42.857142857142854</c:v>
                </c:pt>
                <c:pt idx="13">
                  <c:v>50</c:v>
                </c:pt>
                <c:pt idx="14">
                  <c:v>35.714285714285715</c:v>
                </c:pt>
              </c:numCache>
            </c:numRef>
          </c:val>
          <c:extLst xmlns:c16r2="http://schemas.microsoft.com/office/drawing/2015/06/chart">
            <c:ext xmlns:c16="http://schemas.microsoft.com/office/drawing/2014/chart" uri="{C3380CC4-5D6E-409C-BE32-E72D297353CC}">
              <c16:uniqueId val="{00000000-873A-4A82-85AD-AD4D617B251A}"/>
            </c:ext>
          </c:extLst>
        </c:ser>
        <c:ser>
          <c:idx val="1"/>
          <c:order val="1"/>
          <c:tx>
            <c:strRef>
              <c:f>'Analysis A1'!$A$44</c:f>
              <c:strCache>
                <c:ptCount val="1"/>
                <c:pt idx="0">
                  <c:v>Very Good</c:v>
                </c:pt>
              </c:strCache>
            </c:strRef>
          </c:tx>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'Analysis A1'!$B$44:$P$44</c:f>
              <c:numCache>
                <c:formatCode>0</c:formatCode>
                <c:ptCount val="15"/>
                <c:pt idx="0">
                  <c:v>35.714285714285715</c:v>
                </c:pt>
                <c:pt idx="1">
                  <c:v>28.571428571428573</c:v>
                </c:pt>
                <c:pt idx="2">
                  <c:v>21.428571428571427</c:v>
                </c:pt>
                <c:pt idx="3">
                  <c:v>50</c:v>
                </c:pt>
                <c:pt idx="4">
                  <c:v>35.714285714285715</c:v>
                </c:pt>
                <c:pt idx="5">
                  <c:v>28.571428571428573</c:v>
                </c:pt>
                <c:pt idx="6">
                  <c:v>35.714285714285715</c:v>
                </c:pt>
                <c:pt idx="7">
                  <c:v>42.857142857142854</c:v>
                </c:pt>
                <c:pt idx="8">
                  <c:v>42.857142857142854</c:v>
                </c:pt>
                <c:pt idx="9">
                  <c:v>28.571428571428573</c:v>
                </c:pt>
                <c:pt idx="10">
                  <c:v>21.428571428571427</c:v>
                </c:pt>
                <c:pt idx="11">
                  <c:v>21.428571428571427</c:v>
                </c:pt>
                <c:pt idx="12">
                  <c:v>50</c:v>
                </c:pt>
                <c:pt idx="13">
                  <c:v>42.857142857142854</c:v>
                </c:pt>
                <c:pt idx="14">
                  <c:v>42.857142857142854</c:v>
                </c:pt>
              </c:numCache>
            </c:numRef>
          </c:val>
          <c:extLst xmlns:c16r2="http://schemas.microsoft.com/office/drawing/2015/06/chart">
            <c:ext xmlns:c16="http://schemas.microsoft.com/office/drawing/2014/chart" uri="{C3380CC4-5D6E-409C-BE32-E72D297353CC}">
              <c16:uniqueId val="{00000001-873A-4A82-85AD-AD4D617B251A}"/>
            </c:ext>
          </c:extLst>
        </c:ser>
        <c:ser>
          <c:idx val="2"/>
          <c:order val="2"/>
          <c:tx>
            <c:strRef>
              <c:f>'Analysis A1'!$A$45</c:f>
              <c:strCache>
                <c:ptCount val="1"/>
                <c:pt idx="0">
                  <c:v>Good</c:v>
                </c:pt>
              </c:strCache>
            </c:strRef>
          </c:tx>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'Analysis A1'!$B$45:$P$45</c:f>
              <c:numCache>
                <c:formatCode>0</c:formatCode>
                <c:ptCount val="15"/>
                <c:pt idx="0">
                  <c:v>14.285714285714286</c:v>
                </c:pt>
                <c:pt idx="1">
                  <c:v>7.1428571428571432</c:v>
                </c:pt>
                <c:pt idx="2">
                  <c:v>21.428571428571427</c:v>
                </c:pt>
                <c:pt idx="3">
                  <c:v>7.1428571428571432</c:v>
                </c:pt>
                <c:pt idx="4">
                  <c:v>7.1428571428571432</c:v>
                </c:pt>
                <c:pt idx="5">
                  <c:v>14.285714285714286</c:v>
                </c:pt>
                <c:pt idx="6">
                  <c:v>21.428571428571427</c:v>
                </c:pt>
                <c:pt idx="7">
                  <c:v>14.285714285714286</c:v>
                </c:pt>
                <c:pt idx="8">
                  <c:v>7.1428571428571432</c:v>
                </c:pt>
                <c:pt idx="9">
                  <c:v>14.285714285714286</c:v>
                </c:pt>
                <c:pt idx="10">
                  <c:v>14.285714285714286</c:v>
                </c:pt>
                <c:pt idx="11">
                  <c:v>28.571428571428573</c:v>
                </c:pt>
                <c:pt idx="12">
                  <c:v>7.1428571428571432</c:v>
                </c:pt>
                <c:pt idx="13">
                  <c:v>0</c:v>
                </c:pt>
                <c:pt idx="14">
                  <c:v>14.285714285714286</c:v>
                </c:pt>
              </c:numCache>
            </c:numRef>
          </c:val>
          <c:extLst xmlns:c16r2="http://schemas.microsoft.com/office/drawing/2015/06/chart">
            <c:ext xmlns:c16="http://schemas.microsoft.com/office/drawing/2014/chart" uri="{C3380CC4-5D6E-409C-BE32-E72D297353CC}">
              <c16:uniqueId val="{00000002-873A-4A82-85AD-AD4D617B251A}"/>
            </c:ext>
          </c:extLst>
        </c:ser>
        <c:ser>
          <c:idx val="3"/>
          <c:order val="3"/>
          <c:tx>
            <c:strRef>
              <c:f>'Analysis A1'!$A$46</c:f>
              <c:strCache>
                <c:ptCount val="1"/>
                <c:pt idx="0">
                  <c:v>Average</c:v>
                </c:pt>
              </c:strCache>
            </c:strRef>
          </c:tx>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'Analysis A1'!$B$46:$P$46</c:f>
              <c:numCache>
                <c:formatCode>0</c:formatCode>
                <c:ptCount val="15"/>
                <c:pt idx="0">
                  <c:v>0</c:v>
                </c:pt>
                <c:pt idx="1">
                  <c:v>0</c:v>
                </c:pt>
                <c:pt idx="2">
                  <c:v>0</c:v>
                </c:pt>
                <c:pt idx="3">
                  <c:v>0</c:v>
                </c:pt>
                <c:pt idx="4">
                  <c:v>0</c:v>
                </c:pt>
                <c:pt idx="5">
                  <c:v>7.1428571428571432</c:v>
                </c:pt>
                <c:pt idx="6">
                  <c:v>0</c:v>
                </c:pt>
                <c:pt idx="7">
                  <c:v>0</c:v>
                </c:pt>
                <c:pt idx="8">
                  <c:v>0</c:v>
                </c:pt>
                <c:pt idx="9">
                  <c:v>7.1428571428571432</c:v>
                </c:pt>
                <c:pt idx="10">
                  <c:v>0</c:v>
                </c:pt>
                <c:pt idx="11">
                  <c:v>0</c:v>
                </c:pt>
                <c:pt idx="12">
                  <c:v>0</c:v>
                </c:pt>
                <c:pt idx="13">
                  <c:v>7.1428571428571432</c:v>
                </c:pt>
                <c:pt idx="14">
                  <c:v>7.1428571428571432</c:v>
                </c:pt>
              </c:numCache>
            </c:numRef>
          </c:val>
          <c:extLst xmlns:c16r2="http://schemas.microsoft.com/office/drawing/2015/06/chart">
            <c:ext xmlns:c16="http://schemas.microsoft.com/office/drawing/2014/chart" uri="{C3380CC4-5D6E-409C-BE32-E72D297353CC}">
              <c16:uniqueId val="{00000003-873A-4A82-85AD-AD4D617B251A}"/>
            </c:ext>
          </c:extLst>
        </c:ser>
        <c:ser>
          <c:idx val="4"/>
          <c:order val="4"/>
          <c:tx>
            <c:strRef>
              <c:f>'Analysis A1'!$A$47</c:f>
              <c:strCache>
                <c:ptCount val="1"/>
                <c:pt idx="0">
                  <c:v>Below Average</c:v>
                </c:pt>
              </c:strCache>
            </c:strRef>
          </c:tx>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'Analysis A1'!$B$47:$P$47</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4-873A-4A82-85AD-AD4D617B251A}"/>
            </c:ext>
          </c:extLst>
        </c:ser>
        <c:dLbls>
          <c:dLblPos val="outEnd"/>
          <c:showLegendKey val="0"/>
          <c:showVal val="1"/>
          <c:showCatName val="0"/>
          <c:showSerName val="0"/>
          <c:showPercent val="0"/>
          <c:showBubbleSize val="0"/>
        </c:dLbls>
        <c:gapWidth val="100"/>
        <c:overlap val="-50"/>
        <c:axId val="104062336"/>
        <c:axId val="104084608"/>
      </c:barChart>
      <c:catAx>
        <c:axId val="104062336"/>
        <c:scaling>
          <c:orientation val="minMax"/>
        </c:scaling>
        <c:delete val="0"/>
        <c:axPos val="b"/>
        <c:majorGridlines/>
        <c:numFmt formatCode="General" sourceLinked="0"/>
        <c:majorTickMark val="out"/>
        <c:minorTickMark val="none"/>
        <c:tickLblPos val="nextTo"/>
        <c:crossAx val="104084608"/>
        <c:crosses val="autoZero"/>
        <c:auto val="1"/>
        <c:lblAlgn val="ctr"/>
        <c:lblOffset val="100"/>
        <c:noMultiLvlLbl val="0"/>
      </c:catAx>
      <c:valAx>
        <c:axId val="104084608"/>
        <c:scaling>
          <c:orientation val="minMax"/>
          <c:max val="100"/>
        </c:scaling>
        <c:delete val="0"/>
        <c:axPos val="l"/>
        <c:numFmt formatCode="0" sourceLinked="1"/>
        <c:majorTickMark val="out"/>
        <c:minorTickMark val="none"/>
        <c:tickLblPos val="nextTo"/>
        <c:crossAx val="104062336"/>
        <c:crosses val="autoZero"/>
        <c:crossBetween val="between"/>
        <c:minorUnit val="10"/>
      </c:valAx>
    </c:plotArea>
    <c:legend>
      <c:legendPos val="r"/>
      <c:overlay val="0"/>
    </c:legend>
    <c:plotVisOnly val="1"/>
    <c:dispBlanksAs val="gap"/>
    <c:showDLblsOverMax val="0"/>
  </c:chart>
  <c:printSettings>
    <c:headerFooter>
      <c:oddHeader>&amp;L&amp;F&amp;R&amp;A</c:oddHeader>
    </c:headerFooter>
    <c:pageMargins b="0.74803149606299213" l="0.70866141732283472" r="0.70866141732283472" t="0.74803149606299213" header="0.31496062992125984" footer="0.31496062992125984"/>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IN" sz="1800" b="1" i="0" u="none" strike="noStrike" baseline="0">
                <a:effectLst/>
              </a:rPr>
              <a:t>3.8- </a:t>
            </a:r>
            <a:r>
              <a:rPr lang="en-US" sz="1800" b="1" i="0" u="none" strike="noStrike" baseline="0">
                <a:effectLst/>
              </a:rPr>
              <a:t>Cyber Space(OE)</a:t>
            </a:r>
            <a:r>
              <a:rPr lang="en-IN" sz="1800" b="1" i="0" u="none" strike="noStrike" baseline="0">
                <a:effectLst/>
              </a:rPr>
              <a:t>- N N S Reddy</a:t>
            </a:r>
            <a:endParaRPr lang="en-IN"/>
          </a:p>
        </c:rich>
      </c:tx>
      <c:overlay val="0"/>
    </c:title>
    <c:autoTitleDeleted val="0"/>
    <c:plotArea>
      <c:layout/>
      <c:barChart>
        <c:barDir val="col"/>
        <c:grouping val="clustered"/>
        <c:varyColors val="0"/>
        <c:ser>
          <c:idx val="0"/>
          <c:order val="0"/>
          <c:tx>
            <c:strRef>
              <c:f>'Analysis A1'!$A$51</c:f>
              <c:strCache>
                <c:ptCount val="1"/>
                <c:pt idx="0">
                  <c:v>Excellent</c:v>
                </c:pt>
              </c:strCache>
            </c:strRef>
          </c:tx>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'Analysis A1'!$B$51:$P$51</c:f>
              <c:numCache>
                <c:formatCode>0</c:formatCode>
                <c:ptCount val="15"/>
                <c:pt idx="0">
                  <c:v>57.142857142857146</c:v>
                </c:pt>
                <c:pt idx="1">
                  <c:v>42.857142857142854</c:v>
                </c:pt>
                <c:pt idx="2">
                  <c:v>57.142857142857146</c:v>
                </c:pt>
                <c:pt idx="3">
                  <c:v>35.714285714285715</c:v>
                </c:pt>
                <c:pt idx="4">
                  <c:v>50</c:v>
                </c:pt>
                <c:pt idx="5">
                  <c:v>57.142857142857146</c:v>
                </c:pt>
                <c:pt idx="6">
                  <c:v>50</c:v>
                </c:pt>
                <c:pt idx="7">
                  <c:v>42.857142857142854</c:v>
                </c:pt>
                <c:pt idx="8">
                  <c:v>50</c:v>
                </c:pt>
                <c:pt idx="9">
                  <c:v>50</c:v>
                </c:pt>
                <c:pt idx="10">
                  <c:v>57.142857142857146</c:v>
                </c:pt>
                <c:pt idx="11">
                  <c:v>50</c:v>
                </c:pt>
                <c:pt idx="12">
                  <c:v>50</c:v>
                </c:pt>
                <c:pt idx="13">
                  <c:v>57.142857142857146</c:v>
                </c:pt>
                <c:pt idx="14">
                  <c:v>50</c:v>
                </c:pt>
              </c:numCache>
            </c:numRef>
          </c:val>
          <c:extLst xmlns:c16r2="http://schemas.microsoft.com/office/drawing/2015/06/chart">
            <c:ext xmlns:c16="http://schemas.microsoft.com/office/drawing/2014/chart" uri="{C3380CC4-5D6E-409C-BE32-E72D297353CC}">
              <c16:uniqueId val="{00000000-873A-4A82-85AD-AD4D617B251A}"/>
            </c:ext>
          </c:extLst>
        </c:ser>
        <c:ser>
          <c:idx val="1"/>
          <c:order val="1"/>
          <c:tx>
            <c:strRef>
              <c:f>'Analysis A1'!$A$52</c:f>
              <c:strCache>
                <c:ptCount val="1"/>
                <c:pt idx="0">
                  <c:v>Very Good</c:v>
                </c:pt>
              </c:strCache>
            </c:strRef>
          </c:tx>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'Analysis A1'!$B$52:$P$52</c:f>
              <c:numCache>
                <c:formatCode>0</c:formatCode>
                <c:ptCount val="15"/>
                <c:pt idx="0">
                  <c:v>35.714285714285715</c:v>
                </c:pt>
                <c:pt idx="1">
                  <c:v>57.142857142857146</c:v>
                </c:pt>
                <c:pt idx="2">
                  <c:v>35.714285714285715</c:v>
                </c:pt>
                <c:pt idx="3">
                  <c:v>57.142857142857146</c:v>
                </c:pt>
                <c:pt idx="4">
                  <c:v>50</c:v>
                </c:pt>
                <c:pt idx="5">
                  <c:v>28.571428571428573</c:v>
                </c:pt>
                <c:pt idx="6">
                  <c:v>28.571428571428573</c:v>
                </c:pt>
                <c:pt idx="7">
                  <c:v>42.857142857142854</c:v>
                </c:pt>
                <c:pt idx="8">
                  <c:v>42.857142857142854</c:v>
                </c:pt>
                <c:pt idx="9">
                  <c:v>35.714285714285715</c:v>
                </c:pt>
                <c:pt idx="10">
                  <c:v>28.571428571428573</c:v>
                </c:pt>
                <c:pt idx="11">
                  <c:v>28.571428571428573</c:v>
                </c:pt>
                <c:pt idx="12">
                  <c:v>50</c:v>
                </c:pt>
                <c:pt idx="13">
                  <c:v>35.714285714285715</c:v>
                </c:pt>
                <c:pt idx="14">
                  <c:v>28.571428571428573</c:v>
                </c:pt>
              </c:numCache>
            </c:numRef>
          </c:val>
          <c:extLst xmlns:c16r2="http://schemas.microsoft.com/office/drawing/2015/06/chart">
            <c:ext xmlns:c16="http://schemas.microsoft.com/office/drawing/2014/chart" uri="{C3380CC4-5D6E-409C-BE32-E72D297353CC}">
              <c16:uniqueId val="{00000001-873A-4A82-85AD-AD4D617B251A}"/>
            </c:ext>
          </c:extLst>
        </c:ser>
        <c:ser>
          <c:idx val="2"/>
          <c:order val="2"/>
          <c:tx>
            <c:strRef>
              <c:f>'Analysis A1'!$A$53</c:f>
              <c:strCache>
                <c:ptCount val="1"/>
                <c:pt idx="0">
                  <c:v>Good</c:v>
                </c:pt>
              </c:strCache>
            </c:strRef>
          </c:tx>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'Analysis A1'!$B$53:$P$53</c:f>
              <c:numCache>
                <c:formatCode>0</c:formatCode>
                <c:ptCount val="15"/>
                <c:pt idx="0">
                  <c:v>7.1428571428571432</c:v>
                </c:pt>
                <c:pt idx="1">
                  <c:v>0</c:v>
                </c:pt>
                <c:pt idx="2">
                  <c:v>7.1428571428571432</c:v>
                </c:pt>
                <c:pt idx="3">
                  <c:v>7.1428571428571432</c:v>
                </c:pt>
                <c:pt idx="4">
                  <c:v>0</c:v>
                </c:pt>
                <c:pt idx="5">
                  <c:v>14.285714285714286</c:v>
                </c:pt>
                <c:pt idx="6">
                  <c:v>21.428571428571427</c:v>
                </c:pt>
                <c:pt idx="7">
                  <c:v>14.285714285714286</c:v>
                </c:pt>
                <c:pt idx="8">
                  <c:v>7.1428571428571432</c:v>
                </c:pt>
                <c:pt idx="9">
                  <c:v>14.285714285714286</c:v>
                </c:pt>
                <c:pt idx="10">
                  <c:v>14.285714285714286</c:v>
                </c:pt>
                <c:pt idx="11">
                  <c:v>21.428571428571427</c:v>
                </c:pt>
                <c:pt idx="12">
                  <c:v>0</c:v>
                </c:pt>
                <c:pt idx="13">
                  <c:v>7.1428571428571432</c:v>
                </c:pt>
                <c:pt idx="14">
                  <c:v>21.428571428571427</c:v>
                </c:pt>
              </c:numCache>
            </c:numRef>
          </c:val>
          <c:extLst xmlns:c16r2="http://schemas.microsoft.com/office/drawing/2015/06/chart">
            <c:ext xmlns:c16="http://schemas.microsoft.com/office/drawing/2014/chart" uri="{C3380CC4-5D6E-409C-BE32-E72D297353CC}">
              <c16:uniqueId val="{00000002-873A-4A82-85AD-AD4D617B251A}"/>
            </c:ext>
          </c:extLst>
        </c:ser>
        <c:ser>
          <c:idx val="3"/>
          <c:order val="3"/>
          <c:tx>
            <c:strRef>
              <c:f>'Analysis A1'!$A$54</c:f>
              <c:strCache>
                <c:ptCount val="1"/>
                <c:pt idx="0">
                  <c:v>Average</c:v>
                </c:pt>
              </c:strCache>
            </c:strRef>
          </c:tx>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'Analysis A1'!$B$54:$P$54</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3-873A-4A82-85AD-AD4D617B251A}"/>
            </c:ext>
          </c:extLst>
        </c:ser>
        <c:ser>
          <c:idx val="4"/>
          <c:order val="4"/>
          <c:tx>
            <c:strRef>
              <c:f>'Analysis A1'!$A$55</c:f>
              <c:strCache>
                <c:ptCount val="1"/>
                <c:pt idx="0">
                  <c:v>Below Average</c:v>
                </c:pt>
              </c:strCache>
            </c:strRef>
          </c:tx>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'Analysis A1'!$B$55:$P$55</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4-873A-4A82-85AD-AD4D617B251A}"/>
            </c:ext>
          </c:extLst>
        </c:ser>
        <c:dLbls>
          <c:dLblPos val="outEnd"/>
          <c:showLegendKey val="0"/>
          <c:showVal val="1"/>
          <c:showCatName val="0"/>
          <c:showSerName val="0"/>
          <c:showPercent val="0"/>
          <c:showBubbleSize val="0"/>
        </c:dLbls>
        <c:gapWidth val="100"/>
        <c:overlap val="-50"/>
        <c:axId val="104608512"/>
        <c:axId val="104610048"/>
      </c:barChart>
      <c:catAx>
        <c:axId val="104608512"/>
        <c:scaling>
          <c:orientation val="minMax"/>
        </c:scaling>
        <c:delete val="0"/>
        <c:axPos val="b"/>
        <c:majorGridlines/>
        <c:numFmt formatCode="General" sourceLinked="0"/>
        <c:majorTickMark val="out"/>
        <c:minorTickMark val="none"/>
        <c:tickLblPos val="nextTo"/>
        <c:crossAx val="104610048"/>
        <c:crosses val="autoZero"/>
        <c:auto val="1"/>
        <c:lblAlgn val="ctr"/>
        <c:lblOffset val="100"/>
        <c:noMultiLvlLbl val="0"/>
      </c:catAx>
      <c:valAx>
        <c:axId val="104610048"/>
        <c:scaling>
          <c:orientation val="minMax"/>
          <c:max val="100"/>
        </c:scaling>
        <c:delete val="0"/>
        <c:axPos val="l"/>
        <c:numFmt formatCode="0" sourceLinked="1"/>
        <c:majorTickMark val="out"/>
        <c:minorTickMark val="none"/>
        <c:tickLblPos val="nextTo"/>
        <c:crossAx val="104608512"/>
        <c:crosses val="autoZero"/>
        <c:crossBetween val="between"/>
        <c:minorUnit val="10"/>
      </c:valAx>
    </c:plotArea>
    <c:legend>
      <c:legendPos val="r"/>
      <c:overlay val="0"/>
    </c:legend>
    <c:plotVisOnly val="1"/>
    <c:dispBlanksAs val="gap"/>
    <c:showDLblsOverMax val="0"/>
  </c:chart>
  <c:printSettings>
    <c:headerFooter>
      <c:oddHeader>&amp;L&amp;F&amp;R&amp;A</c:oddHeader>
    </c:headerFooter>
    <c:pageMargins b="0.74803149606299213" l="0.70866141732283472" r="0.70866141732283472" t="0.74803149606299213" header="0.31496062992125984" footer="0.31496062992125984"/>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100" b="1" i="0" u="sng" strike="noStrike" kern="1200" baseline="0">
                <a:solidFill>
                  <a:srgbClr val="000000"/>
                </a:solidFill>
                <a:latin typeface="+mn-lt"/>
                <a:ea typeface="+mn-ea"/>
                <a:cs typeface="+mn-cs"/>
              </a:defRPr>
            </a:pPr>
            <a:r>
              <a:rPr lang="en-US" sz="1100" b="1" u="sng"/>
              <a:t>Overall Rating of </a:t>
            </a:r>
            <a:r>
              <a:rPr lang="en-US" sz="1100" b="1" i="0" u="sng" strike="noStrike" baseline="0">
                <a:effectLst/>
              </a:rPr>
              <a:t>Summative</a:t>
            </a:r>
            <a:r>
              <a:rPr lang="en-US" sz="1100" b="1" u="sng"/>
              <a:t> </a:t>
            </a:r>
            <a:r>
              <a:rPr lang="en-US" sz="1100" b="1" i="0" u="sng" strike="noStrike" kern="1200" baseline="0">
                <a:solidFill>
                  <a:srgbClr val="000000"/>
                </a:solidFill>
                <a:latin typeface="+mn-lt"/>
                <a:ea typeface="+mn-ea"/>
                <a:cs typeface="+mn-cs"/>
              </a:rPr>
              <a:t>Feedback    </a:t>
            </a:r>
            <a:r>
              <a:rPr lang="en-IN" sz="1100" b="1" i="0" u="sng" strike="noStrike" kern="1200" baseline="0">
                <a:solidFill>
                  <a:srgbClr val="000000"/>
                </a:solidFill>
                <a:latin typeface="+mn-lt"/>
                <a:ea typeface="+mn-ea"/>
                <a:cs typeface="+mn-cs"/>
              </a:rPr>
              <a:t>[3.1- Uma Sharma]</a:t>
            </a:r>
          </a:p>
        </c:rich>
      </c:tx>
      <c:layout>
        <c:manualLayout>
          <c:xMode val="edge"/>
          <c:yMode val="edge"/>
          <c:x val="0.10383833464115955"/>
          <c:y val="1.2983305803678821E-3"/>
        </c:manualLayout>
      </c:layout>
      <c:overlay val="0"/>
    </c:title>
    <c:autoTitleDeleted val="0"/>
    <c:plotArea>
      <c:layout/>
      <c:pieChart>
        <c:varyColors val="1"/>
        <c:ser>
          <c:idx val="0"/>
          <c:order val="0"/>
          <c:dLbls>
            <c:spPr>
              <a:solidFill>
                <a:schemeClr val="bg2"/>
              </a:solidFill>
              <a:ln>
                <a:noFill/>
              </a:ln>
              <a:effectLst/>
            </c:spPr>
            <c:dLblPos val="bestFit"/>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Ref>
              <c:f>'Analysis A1'!$A$3:$A$7</c:f>
              <c:strCache>
                <c:ptCount val="5"/>
                <c:pt idx="0">
                  <c:v>Excellent</c:v>
                </c:pt>
                <c:pt idx="1">
                  <c:v>Very Good</c:v>
                </c:pt>
                <c:pt idx="2">
                  <c:v>Good</c:v>
                </c:pt>
                <c:pt idx="3">
                  <c:v>Average</c:v>
                </c:pt>
                <c:pt idx="4">
                  <c:v>Below Average</c:v>
                </c:pt>
              </c:strCache>
            </c:strRef>
          </c:cat>
          <c:val>
            <c:numRef>
              <c:f>'Analysis A1'!$Q$3:$Q$7</c:f>
              <c:numCache>
                <c:formatCode>0</c:formatCode>
                <c:ptCount val="5"/>
                <c:pt idx="0">
                  <c:v>32.380952380952372</c:v>
                </c:pt>
                <c:pt idx="1">
                  <c:v>26.19047619047619</c:v>
                </c:pt>
                <c:pt idx="2">
                  <c:v>23.80952380952381</c:v>
                </c:pt>
                <c:pt idx="3">
                  <c:v>15.71428571428571</c:v>
                </c:pt>
                <c:pt idx="4">
                  <c:v>1.9047619047619049</c:v>
                </c:pt>
              </c:numCache>
            </c:numRef>
          </c:val>
          <c:extLst xmlns:c16r2="http://schemas.microsoft.com/office/drawing/2015/06/chart">
            <c:ext xmlns:c16="http://schemas.microsoft.com/office/drawing/2014/chart" uri="{C3380CC4-5D6E-409C-BE32-E72D297353CC}">
              <c16:uniqueId val="{00000000-8201-4ADA-AF8A-DA9CE58B9EDB}"/>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0.75" l="0.7" r="0.7" t="0.75" header="0.3" footer="0.3"/>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100" b="1" i="0" u="sng" strike="noStrike" kern="1200" baseline="0">
                <a:solidFill>
                  <a:srgbClr val="000000"/>
                </a:solidFill>
                <a:latin typeface="+mn-lt"/>
                <a:ea typeface="+mn-ea"/>
                <a:cs typeface="+mn-cs"/>
              </a:defRPr>
            </a:pPr>
            <a:r>
              <a:rPr lang="en-US" sz="1100" b="1" u="sng"/>
              <a:t>Overall Rating of </a:t>
            </a:r>
            <a:r>
              <a:rPr lang="en-US" sz="1100" b="1" i="0" u="sng" strike="noStrike" baseline="0">
                <a:effectLst/>
              </a:rPr>
              <a:t>Summative</a:t>
            </a:r>
            <a:r>
              <a:rPr lang="en-US" sz="1100" b="1" u="sng"/>
              <a:t> </a:t>
            </a:r>
            <a:r>
              <a:rPr lang="en-US" sz="1100" b="1" i="0" u="sng" strike="noStrike" kern="1200" baseline="0">
                <a:solidFill>
                  <a:srgbClr val="000000"/>
                </a:solidFill>
                <a:latin typeface="+mn-lt"/>
                <a:ea typeface="+mn-ea"/>
                <a:cs typeface="+mn-cs"/>
              </a:rPr>
              <a:t>Feedback    </a:t>
            </a:r>
            <a:r>
              <a:rPr lang="en-IN" sz="1100" b="1" i="0" u="sng" strike="noStrike" baseline="0">
                <a:effectLst/>
              </a:rPr>
              <a:t>[3.2.1- Priya Jain]</a:t>
            </a:r>
            <a:r>
              <a:rPr lang="en-IN" sz="1100" b="1" i="0" u="sng" strike="noStrike" baseline="0"/>
              <a:t> </a:t>
            </a:r>
            <a:endParaRPr lang="en-IN" sz="1100" b="1" i="0" u="sng" strike="noStrike" kern="1200" baseline="0">
              <a:solidFill>
                <a:srgbClr val="000000"/>
              </a:solidFill>
              <a:latin typeface="+mn-lt"/>
              <a:ea typeface="+mn-ea"/>
              <a:cs typeface="+mn-cs"/>
            </a:endParaRPr>
          </a:p>
        </c:rich>
      </c:tx>
      <c:layout>
        <c:manualLayout>
          <c:xMode val="edge"/>
          <c:yMode val="edge"/>
          <c:x val="0.10383833464115955"/>
          <c:y val="1.2983305803678821E-3"/>
        </c:manualLayout>
      </c:layout>
      <c:overlay val="0"/>
    </c:title>
    <c:autoTitleDeleted val="0"/>
    <c:plotArea>
      <c:layout/>
      <c:pieChart>
        <c:varyColors val="1"/>
        <c:ser>
          <c:idx val="0"/>
          <c:order val="0"/>
          <c:dLbls>
            <c:spPr>
              <a:solidFill>
                <a:schemeClr val="bg2"/>
              </a:solidFill>
              <a:ln>
                <a:noFill/>
              </a:ln>
              <a:effectLst/>
            </c:sp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Ref>
              <c:f>'Analysis A1'!$A$11:$A$15</c:f>
              <c:strCache>
                <c:ptCount val="5"/>
                <c:pt idx="0">
                  <c:v>Excellent</c:v>
                </c:pt>
                <c:pt idx="1">
                  <c:v>Very Good</c:v>
                </c:pt>
                <c:pt idx="2">
                  <c:v>Good</c:v>
                </c:pt>
                <c:pt idx="3">
                  <c:v>Average</c:v>
                </c:pt>
                <c:pt idx="4">
                  <c:v>Below Average</c:v>
                </c:pt>
              </c:strCache>
            </c:strRef>
          </c:cat>
          <c:val>
            <c:numRef>
              <c:f>'Analysis A1'!$Q$11:$Q$15</c:f>
              <c:numCache>
                <c:formatCode>0</c:formatCode>
                <c:ptCount val="5"/>
                <c:pt idx="0">
                  <c:v>54.285714285714292</c:v>
                </c:pt>
                <c:pt idx="1">
                  <c:v>29.047619047619047</c:v>
                </c:pt>
                <c:pt idx="2">
                  <c:v>11.428571428571427</c:v>
                </c:pt>
                <c:pt idx="3">
                  <c:v>5.2380952380952381</c:v>
                </c:pt>
                <c:pt idx="4">
                  <c:v>0</c:v>
                </c:pt>
              </c:numCache>
            </c:numRef>
          </c:val>
          <c:extLst xmlns:c16r2="http://schemas.microsoft.com/office/drawing/2015/06/chart">
            <c:ext xmlns:c16="http://schemas.microsoft.com/office/drawing/2014/chart" uri="{C3380CC4-5D6E-409C-BE32-E72D297353CC}">
              <c16:uniqueId val="{00000000-E9F6-4A55-988D-466A6940D015}"/>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0.75" l="0.7" r="0.7" t="0.75" header="0.3" footer="0.3"/>
    <c:pageSetup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10.xml"/><Relationship Id="rId7" Type="http://schemas.openxmlformats.org/officeDocument/2006/relationships/chart" Target="../charts/chart14.xml"/><Relationship Id="rId2" Type="http://schemas.openxmlformats.org/officeDocument/2006/relationships/chart" Target="../charts/chart9.xml"/><Relationship Id="rId1" Type="http://schemas.openxmlformats.org/officeDocument/2006/relationships/chart" Target="../charts/chart8.xml"/><Relationship Id="rId6" Type="http://schemas.openxmlformats.org/officeDocument/2006/relationships/chart" Target="../charts/chart13.xml"/><Relationship Id="rId5" Type="http://schemas.openxmlformats.org/officeDocument/2006/relationships/chart" Target="../charts/chart12.xml"/><Relationship Id="rId4" Type="http://schemas.openxmlformats.org/officeDocument/2006/relationships/chart" Target="../charts/chart1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7.xml"/><Relationship Id="rId7" Type="http://schemas.openxmlformats.org/officeDocument/2006/relationships/chart" Target="../charts/chart21.xml"/><Relationship Id="rId2" Type="http://schemas.openxmlformats.org/officeDocument/2006/relationships/chart" Target="../charts/chart16.xml"/><Relationship Id="rId1" Type="http://schemas.openxmlformats.org/officeDocument/2006/relationships/chart" Target="../charts/chart15.xml"/><Relationship Id="rId6" Type="http://schemas.openxmlformats.org/officeDocument/2006/relationships/chart" Target="../charts/chart20.xml"/><Relationship Id="rId5" Type="http://schemas.openxmlformats.org/officeDocument/2006/relationships/chart" Target="../charts/chart19.xml"/><Relationship Id="rId4" Type="http://schemas.openxmlformats.org/officeDocument/2006/relationships/chart" Target="../charts/chart18.xml"/></Relationships>
</file>

<file path=xl/drawings/_rels/drawing4.xml.rels><?xml version="1.0" encoding="UTF-8" standalone="yes"?>
<Relationships xmlns="http://schemas.openxmlformats.org/package/2006/relationships"><Relationship Id="rId3" Type="http://schemas.openxmlformats.org/officeDocument/2006/relationships/chart" Target="../charts/chart24.xml"/><Relationship Id="rId7" Type="http://schemas.openxmlformats.org/officeDocument/2006/relationships/chart" Target="../charts/chart28.xml"/><Relationship Id="rId2" Type="http://schemas.openxmlformats.org/officeDocument/2006/relationships/chart" Target="../charts/chart23.xml"/><Relationship Id="rId1" Type="http://schemas.openxmlformats.org/officeDocument/2006/relationships/chart" Target="../charts/chart22.xml"/><Relationship Id="rId6" Type="http://schemas.openxmlformats.org/officeDocument/2006/relationships/chart" Target="../charts/chart27.xml"/><Relationship Id="rId5" Type="http://schemas.openxmlformats.org/officeDocument/2006/relationships/chart" Target="../charts/chart26.xml"/><Relationship Id="rId4" Type="http://schemas.openxmlformats.org/officeDocument/2006/relationships/chart" Target="../charts/chart25.xml"/></Relationships>
</file>

<file path=xl/drawings/drawing1.xml><?xml version="1.0" encoding="utf-8"?>
<xdr:wsDr xmlns:xdr="http://schemas.openxmlformats.org/drawingml/2006/spreadsheetDrawing" xmlns:a="http://schemas.openxmlformats.org/drawingml/2006/main">
  <xdr:twoCellAnchor>
    <xdr:from>
      <xdr:col>0</xdr:col>
      <xdr:colOff>0</xdr:colOff>
      <xdr:row>19</xdr:row>
      <xdr:rowOff>0</xdr:rowOff>
    </xdr:from>
    <xdr:to>
      <xdr:col>20</xdr:col>
      <xdr:colOff>95250</xdr:colOff>
      <xdr:row>35</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38</xdr:row>
      <xdr:rowOff>0</xdr:rowOff>
    </xdr:from>
    <xdr:to>
      <xdr:col>20</xdr:col>
      <xdr:colOff>95250</xdr:colOff>
      <xdr:row>54</xdr:row>
      <xdr:rowOff>152400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57</xdr:row>
      <xdr:rowOff>0</xdr:rowOff>
    </xdr:from>
    <xdr:to>
      <xdr:col>20</xdr:col>
      <xdr:colOff>95250</xdr:colOff>
      <xdr:row>73</xdr:row>
      <xdr:rowOff>152400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0</xdr:row>
      <xdr:rowOff>0</xdr:rowOff>
    </xdr:from>
    <xdr:to>
      <xdr:col>20</xdr:col>
      <xdr:colOff>95250</xdr:colOff>
      <xdr:row>16</xdr:row>
      <xdr:rowOff>152400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76</xdr:row>
      <xdr:rowOff>0</xdr:rowOff>
    </xdr:from>
    <xdr:to>
      <xdr:col>20</xdr:col>
      <xdr:colOff>95250</xdr:colOff>
      <xdr:row>92</xdr:row>
      <xdr:rowOff>152400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95</xdr:row>
      <xdr:rowOff>0</xdr:rowOff>
    </xdr:from>
    <xdr:to>
      <xdr:col>20</xdr:col>
      <xdr:colOff>95250</xdr:colOff>
      <xdr:row>111</xdr:row>
      <xdr:rowOff>152400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114</xdr:row>
      <xdr:rowOff>0</xdr:rowOff>
    </xdr:from>
    <xdr:to>
      <xdr:col>20</xdr:col>
      <xdr:colOff>95250</xdr:colOff>
      <xdr:row>130</xdr:row>
      <xdr:rowOff>152400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57150</xdr:colOff>
      <xdr:row>24</xdr:row>
      <xdr:rowOff>142874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0</xdr:row>
      <xdr:rowOff>0</xdr:rowOff>
    </xdr:from>
    <xdr:to>
      <xdr:col>21</xdr:col>
      <xdr:colOff>57150</xdr:colOff>
      <xdr:row>24</xdr:row>
      <xdr:rowOff>142874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28</xdr:row>
      <xdr:rowOff>0</xdr:rowOff>
    </xdr:from>
    <xdr:to>
      <xdr:col>9</xdr:col>
      <xdr:colOff>57150</xdr:colOff>
      <xdr:row>52</xdr:row>
      <xdr:rowOff>142874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0</xdr:colOff>
      <xdr:row>28</xdr:row>
      <xdr:rowOff>0</xdr:rowOff>
    </xdr:from>
    <xdr:to>
      <xdr:col>21</xdr:col>
      <xdr:colOff>57150</xdr:colOff>
      <xdr:row>52</xdr:row>
      <xdr:rowOff>142874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56</xdr:row>
      <xdr:rowOff>0</xdr:rowOff>
    </xdr:from>
    <xdr:to>
      <xdr:col>9</xdr:col>
      <xdr:colOff>57150</xdr:colOff>
      <xdr:row>80</xdr:row>
      <xdr:rowOff>142874</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0</xdr:colOff>
      <xdr:row>56</xdr:row>
      <xdr:rowOff>0</xdr:rowOff>
    </xdr:from>
    <xdr:to>
      <xdr:col>21</xdr:col>
      <xdr:colOff>57150</xdr:colOff>
      <xdr:row>80</xdr:row>
      <xdr:rowOff>142874</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83</xdr:row>
      <xdr:rowOff>0</xdr:rowOff>
    </xdr:from>
    <xdr:to>
      <xdr:col>9</xdr:col>
      <xdr:colOff>57150</xdr:colOff>
      <xdr:row>107</xdr:row>
      <xdr:rowOff>142874</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19</xdr:row>
      <xdr:rowOff>0</xdr:rowOff>
    </xdr:from>
    <xdr:to>
      <xdr:col>20</xdr:col>
      <xdr:colOff>95250</xdr:colOff>
      <xdr:row>35</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38</xdr:row>
      <xdr:rowOff>0</xdr:rowOff>
    </xdr:from>
    <xdr:to>
      <xdr:col>20</xdr:col>
      <xdr:colOff>95250</xdr:colOff>
      <xdr:row>54</xdr:row>
      <xdr:rowOff>152400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57</xdr:row>
      <xdr:rowOff>0</xdr:rowOff>
    </xdr:from>
    <xdr:to>
      <xdr:col>20</xdr:col>
      <xdr:colOff>95250</xdr:colOff>
      <xdr:row>73</xdr:row>
      <xdr:rowOff>152400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0</xdr:row>
      <xdr:rowOff>0</xdr:rowOff>
    </xdr:from>
    <xdr:to>
      <xdr:col>20</xdr:col>
      <xdr:colOff>95250</xdr:colOff>
      <xdr:row>16</xdr:row>
      <xdr:rowOff>152400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76</xdr:row>
      <xdr:rowOff>0</xdr:rowOff>
    </xdr:from>
    <xdr:to>
      <xdr:col>20</xdr:col>
      <xdr:colOff>95250</xdr:colOff>
      <xdr:row>92</xdr:row>
      <xdr:rowOff>152400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95</xdr:row>
      <xdr:rowOff>0</xdr:rowOff>
    </xdr:from>
    <xdr:to>
      <xdr:col>20</xdr:col>
      <xdr:colOff>95250</xdr:colOff>
      <xdr:row>111</xdr:row>
      <xdr:rowOff>152400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114</xdr:row>
      <xdr:rowOff>0</xdr:rowOff>
    </xdr:from>
    <xdr:to>
      <xdr:col>20</xdr:col>
      <xdr:colOff>95250</xdr:colOff>
      <xdr:row>130</xdr:row>
      <xdr:rowOff>152400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57150</xdr:colOff>
      <xdr:row>24</xdr:row>
      <xdr:rowOff>142874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0</xdr:row>
      <xdr:rowOff>0</xdr:rowOff>
    </xdr:from>
    <xdr:to>
      <xdr:col>21</xdr:col>
      <xdr:colOff>57150</xdr:colOff>
      <xdr:row>24</xdr:row>
      <xdr:rowOff>142874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28</xdr:row>
      <xdr:rowOff>0</xdr:rowOff>
    </xdr:from>
    <xdr:to>
      <xdr:col>9</xdr:col>
      <xdr:colOff>57150</xdr:colOff>
      <xdr:row>52</xdr:row>
      <xdr:rowOff>142874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0</xdr:colOff>
      <xdr:row>28</xdr:row>
      <xdr:rowOff>0</xdr:rowOff>
    </xdr:from>
    <xdr:to>
      <xdr:col>21</xdr:col>
      <xdr:colOff>57150</xdr:colOff>
      <xdr:row>52</xdr:row>
      <xdr:rowOff>142874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56</xdr:row>
      <xdr:rowOff>0</xdr:rowOff>
    </xdr:from>
    <xdr:to>
      <xdr:col>9</xdr:col>
      <xdr:colOff>57150</xdr:colOff>
      <xdr:row>80</xdr:row>
      <xdr:rowOff>142874</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0</xdr:colOff>
      <xdr:row>56</xdr:row>
      <xdr:rowOff>0</xdr:rowOff>
    </xdr:from>
    <xdr:to>
      <xdr:col>21</xdr:col>
      <xdr:colOff>57150</xdr:colOff>
      <xdr:row>80</xdr:row>
      <xdr:rowOff>142874</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83</xdr:row>
      <xdr:rowOff>0</xdr:rowOff>
    </xdr:from>
    <xdr:to>
      <xdr:col>9</xdr:col>
      <xdr:colOff>57150</xdr:colOff>
      <xdr:row>107</xdr:row>
      <xdr:rowOff>142874</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G35"/>
  <sheetViews>
    <sheetView workbookViewId="0">
      <selection sqref="A1:XFD1"/>
    </sheetView>
  </sheetViews>
  <sheetFormatPr defaultColWidth="14.42578125" defaultRowHeight="15.75" customHeight="1" x14ac:dyDescent="0.2"/>
  <cols>
    <col min="1" max="109" width="21.5703125" customWidth="1"/>
    <col min="216" max="221" width="21.5703125" customWidth="1"/>
  </cols>
  <sheetData>
    <row r="1" spans="1:215" ht="12.75" x14ac:dyDescent="0.2">
      <c r="A1" s="1" t="s">
        <v>0</v>
      </c>
      <c r="B1" s="1" t="s">
        <v>1</v>
      </c>
      <c r="C1" s="1" t="s">
        <v>2</v>
      </c>
      <c r="D1" s="1" t="s">
        <v>3</v>
      </c>
      <c r="E1" s="4" t="s">
        <v>4</v>
      </c>
      <c r="F1" s="8" t="s">
        <v>5</v>
      </c>
      <c r="G1" s="6" t="s">
        <v>6</v>
      </c>
      <c r="H1" s="10" t="s">
        <v>7</v>
      </c>
      <c r="I1" s="12" t="s">
        <v>8</v>
      </c>
      <c r="J1" s="14" t="s">
        <v>9</v>
      </c>
      <c r="K1" s="1" t="s">
        <v>10</v>
      </c>
      <c r="L1" s="4" t="s">
        <v>11</v>
      </c>
      <c r="M1" s="8" t="s">
        <v>12</v>
      </c>
      <c r="N1" s="6" t="s">
        <v>13</v>
      </c>
      <c r="O1" s="10" t="s">
        <v>14</v>
      </c>
      <c r="P1" s="12" t="s">
        <v>15</v>
      </c>
      <c r="Q1" s="14" t="s">
        <v>16</v>
      </c>
      <c r="R1" s="1" t="s">
        <v>17</v>
      </c>
      <c r="S1" s="4" t="s">
        <v>18</v>
      </c>
      <c r="T1" s="8" t="s">
        <v>19</v>
      </c>
      <c r="U1" s="6" t="s">
        <v>20</v>
      </c>
      <c r="V1" s="10" t="s">
        <v>21</v>
      </c>
      <c r="W1" s="12" t="s">
        <v>22</v>
      </c>
      <c r="X1" s="14" t="s">
        <v>23</v>
      </c>
      <c r="Y1" s="1" t="s">
        <v>24</v>
      </c>
      <c r="Z1" s="4" t="s">
        <v>25</v>
      </c>
      <c r="AA1" s="8" t="s">
        <v>26</v>
      </c>
      <c r="AB1" s="6" t="s">
        <v>27</v>
      </c>
      <c r="AC1" s="10" t="s">
        <v>28</v>
      </c>
      <c r="AD1" s="12" t="s">
        <v>29</v>
      </c>
      <c r="AE1" s="14" t="s">
        <v>30</v>
      </c>
      <c r="AF1" s="1" t="s">
        <v>31</v>
      </c>
      <c r="AG1" s="4" t="s">
        <v>32</v>
      </c>
      <c r="AH1" s="8" t="s">
        <v>33</v>
      </c>
      <c r="AI1" s="6" t="s">
        <v>34</v>
      </c>
      <c r="AJ1" s="10" t="s">
        <v>35</v>
      </c>
      <c r="AK1" s="12" t="s">
        <v>36</v>
      </c>
      <c r="AL1" s="14" t="s">
        <v>37</v>
      </c>
      <c r="AM1" s="1" t="s">
        <v>38</v>
      </c>
      <c r="AN1" s="4" t="s">
        <v>39</v>
      </c>
      <c r="AO1" s="8" t="s">
        <v>40</v>
      </c>
      <c r="AP1" s="6" t="s">
        <v>41</v>
      </c>
      <c r="AQ1" s="10" t="s">
        <v>42</v>
      </c>
      <c r="AR1" s="12" t="s">
        <v>43</v>
      </c>
      <c r="AS1" s="14" t="s">
        <v>44</v>
      </c>
      <c r="AT1" s="1" t="s">
        <v>45</v>
      </c>
      <c r="AU1" s="4" t="s">
        <v>46</v>
      </c>
      <c r="AV1" s="8" t="s">
        <v>47</v>
      </c>
      <c r="AW1" s="6" t="s">
        <v>48</v>
      </c>
      <c r="AX1" s="10" t="s">
        <v>49</v>
      </c>
      <c r="AY1" s="12" t="s">
        <v>50</v>
      </c>
      <c r="AZ1" s="14" t="s">
        <v>51</v>
      </c>
      <c r="BA1" s="1" t="s">
        <v>52</v>
      </c>
      <c r="BB1" s="4" t="s">
        <v>53</v>
      </c>
      <c r="BC1" s="8" t="s">
        <v>54</v>
      </c>
      <c r="BD1" s="6" t="s">
        <v>55</v>
      </c>
      <c r="BE1" s="10" t="s">
        <v>56</v>
      </c>
      <c r="BF1" s="12" t="s">
        <v>57</v>
      </c>
      <c r="BG1" s="14" t="s">
        <v>58</v>
      </c>
      <c r="BH1" s="1" t="s">
        <v>59</v>
      </c>
      <c r="BI1" s="4" t="s">
        <v>60</v>
      </c>
      <c r="BJ1" s="8" t="s">
        <v>61</v>
      </c>
      <c r="BK1" s="6" t="s">
        <v>62</v>
      </c>
      <c r="BL1" s="10" t="s">
        <v>63</v>
      </c>
      <c r="BM1" s="12" t="s">
        <v>64</v>
      </c>
      <c r="BN1" s="14" t="s">
        <v>65</v>
      </c>
      <c r="BO1" s="1" t="s">
        <v>66</v>
      </c>
      <c r="BP1" s="4" t="s">
        <v>67</v>
      </c>
      <c r="BQ1" s="8" t="s">
        <v>68</v>
      </c>
      <c r="BR1" s="6" t="s">
        <v>69</v>
      </c>
      <c r="BS1" s="10" t="s">
        <v>70</v>
      </c>
      <c r="BT1" s="12" t="s">
        <v>71</v>
      </c>
      <c r="BU1" s="14" t="s">
        <v>72</v>
      </c>
      <c r="BV1" s="1" t="s">
        <v>73</v>
      </c>
      <c r="BW1" s="4" t="s">
        <v>74</v>
      </c>
      <c r="BX1" s="8" t="s">
        <v>75</v>
      </c>
      <c r="BY1" s="6" t="s">
        <v>76</v>
      </c>
      <c r="BZ1" s="10" t="s">
        <v>77</v>
      </c>
      <c r="CA1" s="12" t="s">
        <v>78</v>
      </c>
      <c r="CB1" s="14" t="s">
        <v>79</v>
      </c>
      <c r="CC1" s="1" t="s">
        <v>80</v>
      </c>
      <c r="CD1" s="4" t="s">
        <v>81</v>
      </c>
      <c r="CE1" s="8" t="s">
        <v>82</v>
      </c>
      <c r="CF1" s="6" t="s">
        <v>83</v>
      </c>
      <c r="CG1" s="10" t="s">
        <v>84</v>
      </c>
      <c r="CH1" s="12" t="s">
        <v>85</v>
      </c>
      <c r="CI1" s="14" t="s">
        <v>86</v>
      </c>
      <c r="CJ1" s="1" t="s">
        <v>87</v>
      </c>
      <c r="CK1" s="4" t="s">
        <v>88</v>
      </c>
      <c r="CL1" s="8" t="s">
        <v>89</v>
      </c>
      <c r="CM1" s="6" t="s">
        <v>90</v>
      </c>
      <c r="CN1" s="10" t="s">
        <v>91</v>
      </c>
      <c r="CO1" s="12" t="s">
        <v>92</v>
      </c>
      <c r="CP1" s="14" t="s">
        <v>93</v>
      </c>
      <c r="CQ1" s="1" t="s">
        <v>94</v>
      </c>
      <c r="CR1" s="4" t="s">
        <v>95</v>
      </c>
      <c r="CS1" s="8" t="s">
        <v>96</v>
      </c>
      <c r="CT1" s="6" t="s">
        <v>97</v>
      </c>
      <c r="CU1" s="10" t="s">
        <v>98</v>
      </c>
      <c r="CV1" s="12" t="s">
        <v>99</v>
      </c>
      <c r="CW1" s="14" t="s">
        <v>100</v>
      </c>
      <c r="CX1" s="1" t="s">
        <v>101</v>
      </c>
      <c r="CY1" s="4" t="s">
        <v>102</v>
      </c>
      <c r="CZ1" s="8" t="s">
        <v>103</v>
      </c>
      <c r="DA1" s="6" t="s">
        <v>104</v>
      </c>
      <c r="DB1" s="10" t="s">
        <v>105</v>
      </c>
      <c r="DC1" s="12" t="s">
        <v>106</v>
      </c>
      <c r="DD1" s="14" t="s">
        <v>107</v>
      </c>
      <c r="DE1" s="1" t="s">
        <v>108</v>
      </c>
      <c r="DF1" s="1" t="s">
        <v>3</v>
      </c>
      <c r="DG1" s="4" t="s">
        <v>4</v>
      </c>
      <c r="DH1" s="8" t="s">
        <v>5</v>
      </c>
      <c r="DI1" s="6" t="s">
        <v>6</v>
      </c>
      <c r="DJ1" s="10" t="s">
        <v>109</v>
      </c>
      <c r="DK1" s="12" t="s">
        <v>110</v>
      </c>
      <c r="DL1" s="14" t="s">
        <v>9</v>
      </c>
      <c r="DM1" s="1" t="s">
        <v>10</v>
      </c>
      <c r="DN1" s="4" t="s">
        <v>11</v>
      </c>
      <c r="DO1" s="8" t="s">
        <v>12</v>
      </c>
      <c r="DP1" s="6" t="s">
        <v>13</v>
      </c>
      <c r="DQ1" s="10" t="s">
        <v>111</v>
      </c>
      <c r="DR1" s="12" t="s">
        <v>112</v>
      </c>
      <c r="DS1" s="14" t="s">
        <v>16</v>
      </c>
      <c r="DT1" s="1" t="s">
        <v>17</v>
      </c>
      <c r="DU1" s="4" t="s">
        <v>18</v>
      </c>
      <c r="DV1" s="8" t="s">
        <v>19</v>
      </c>
      <c r="DW1" s="6" t="s">
        <v>20</v>
      </c>
      <c r="DX1" s="10" t="s">
        <v>113</v>
      </c>
      <c r="DY1" s="12" t="s">
        <v>114</v>
      </c>
      <c r="DZ1" s="14" t="s">
        <v>23</v>
      </c>
      <c r="EA1" s="1" t="s">
        <v>24</v>
      </c>
      <c r="EB1" s="4" t="s">
        <v>25</v>
      </c>
      <c r="EC1" s="8" t="s">
        <v>26</v>
      </c>
      <c r="ED1" s="6" t="s">
        <v>27</v>
      </c>
      <c r="EE1" s="10" t="s">
        <v>115</v>
      </c>
      <c r="EF1" s="12" t="s">
        <v>116</v>
      </c>
      <c r="EG1" s="14" t="s">
        <v>30</v>
      </c>
      <c r="EH1" s="1" t="s">
        <v>31</v>
      </c>
      <c r="EI1" s="4" t="s">
        <v>32</v>
      </c>
      <c r="EJ1" s="8" t="s">
        <v>33</v>
      </c>
      <c r="EK1" s="6" t="s">
        <v>34</v>
      </c>
      <c r="EL1" s="10" t="s">
        <v>117</v>
      </c>
      <c r="EM1" s="12" t="s">
        <v>118</v>
      </c>
      <c r="EN1" s="14" t="s">
        <v>37</v>
      </c>
      <c r="EO1" s="1" t="s">
        <v>38</v>
      </c>
      <c r="EP1" s="4" t="s">
        <v>39</v>
      </c>
      <c r="EQ1" s="8" t="s">
        <v>40</v>
      </c>
      <c r="ER1" s="6" t="s">
        <v>41</v>
      </c>
      <c r="ES1" s="10" t="s">
        <v>119</v>
      </c>
      <c r="ET1" s="12" t="s">
        <v>120</v>
      </c>
      <c r="EU1" s="14" t="s">
        <v>44</v>
      </c>
      <c r="EV1" s="1" t="s">
        <v>45</v>
      </c>
      <c r="EW1" s="4" t="s">
        <v>46</v>
      </c>
      <c r="EX1" s="8" t="s">
        <v>47</v>
      </c>
      <c r="EY1" s="6" t="s">
        <v>48</v>
      </c>
      <c r="EZ1" s="10" t="s">
        <v>121</v>
      </c>
      <c r="FA1" s="12" t="s">
        <v>122</v>
      </c>
      <c r="FB1" s="14" t="s">
        <v>51</v>
      </c>
      <c r="FC1" s="1" t="s">
        <v>52</v>
      </c>
      <c r="FD1" s="4" t="s">
        <v>53</v>
      </c>
      <c r="FE1" s="8" t="s">
        <v>54</v>
      </c>
      <c r="FF1" s="6" t="s">
        <v>55</v>
      </c>
      <c r="FG1" s="10" t="s">
        <v>123</v>
      </c>
      <c r="FH1" s="12" t="s">
        <v>124</v>
      </c>
      <c r="FI1" s="14" t="s">
        <v>58</v>
      </c>
      <c r="FJ1" s="1" t="s">
        <v>59</v>
      </c>
      <c r="FK1" s="4" t="s">
        <v>60</v>
      </c>
      <c r="FL1" s="8" t="s">
        <v>61</v>
      </c>
      <c r="FM1" s="6" t="s">
        <v>62</v>
      </c>
      <c r="FN1" s="10" t="s">
        <v>125</v>
      </c>
      <c r="FO1" s="12" t="s">
        <v>126</v>
      </c>
      <c r="FP1" s="14" t="s">
        <v>65</v>
      </c>
      <c r="FQ1" s="1" t="s">
        <v>66</v>
      </c>
      <c r="FR1" s="4" t="s">
        <v>67</v>
      </c>
      <c r="FS1" s="8" t="s">
        <v>68</v>
      </c>
      <c r="FT1" s="6" t="s">
        <v>69</v>
      </c>
      <c r="FU1" s="10" t="s">
        <v>127</v>
      </c>
      <c r="FV1" s="12" t="s">
        <v>128</v>
      </c>
      <c r="FW1" s="14" t="s">
        <v>72</v>
      </c>
      <c r="FX1" s="1" t="s">
        <v>73</v>
      </c>
      <c r="FY1" s="4" t="s">
        <v>74</v>
      </c>
      <c r="FZ1" s="8" t="s">
        <v>75</v>
      </c>
      <c r="GA1" s="6" t="s">
        <v>76</v>
      </c>
      <c r="GB1" s="10" t="s">
        <v>129</v>
      </c>
      <c r="GC1" s="12" t="s">
        <v>130</v>
      </c>
      <c r="GD1" s="14" t="s">
        <v>79</v>
      </c>
      <c r="GE1" s="1" t="s">
        <v>80</v>
      </c>
      <c r="GF1" s="4" t="s">
        <v>81</v>
      </c>
      <c r="GG1" s="8" t="s">
        <v>82</v>
      </c>
      <c r="GH1" s="6" t="s">
        <v>83</v>
      </c>
      <c r="GI1" s="10" t="s">
        <v>131</v>
      </c>
      <c r="GJ1" s="12" t="s">
        <v>132</v>
      </c>
      <c r="GK1" s="14" t="s">
        <v>86</v>
      </c>
      <c r="GL1" s="1" t="s">
        <v>87</v>
      </c>
      <c r="GM1" s="4" t="s">
        <v>88</v>
      </c>
      <c r="GN1" s="8" t="s">
        <v>89</v>
      </c>
      <c r="GO1" s="6" t="s">
        <v>90</v>
      </c>
      <c r="GP1" s="10" t="s">
        <v>133</v>
      </c>
      <c r="GQ1" s="12" t="s">
        <v>134</v>
      </c>
      <c r="GR1" s="14" t="s">
        <v>93</v>
      </c>
      <c r="GS1" s="1" t="s">
        <v>94</v>
      </c>
      <c r="GT1" s="4" t="s">
        <v>95</v>
      </c>
      <c r="GU1" s="8" t="s">
        <v>96</v>
      </c>
      <c r="GV1" s="6" t="s">
        <v>97</v>
      </c>
      <c r="GW1" s="10" t="s">
        <v>135</v>
      </c>
      <c r="GX1" s="12" t="s">
        <v>136</v>
      </c>
      <c r="GY1" s="14" t="s">
        <v>100</v>
      </c>
      <c r="GZ1" s="1" t="s">
        <v>101</v>
      </c>
      <c r="HA1" s="4" t="s">
        <v>102</v>
      </c>
      <c r="HB1" s="8" t="s">
        <v>103</v>
      </c>
      <c r="HC1" s="6" t="s">
        <v>104</v>
      </c>
      <c r="HD1" s="10" t="s">
        <v>137</v>
      </c>
      <c r="HE1" s="12" t="s">
        <v>138</v>
      </c>
      <c r="HF1" s="14" t="s">
        <v>107</v>
      </c>
      <c r="HG1" s="1" t="s">
        <v>108</v>
      </c>
    </row>
    <row r="2" spans="1:215" ht="12.75" x14ac:dyDescent="0.2">
      <c r="A2" s="2">
        <v>44305.756551446757</v>
      </c>
      <c r="B2" s="3" t="s">
        <v>148</v>
      </c>
      <c r="C2" s="3" t="s">
        <v>149</v>
      </c>
      <c r="D2" s="3">
        <v>5</v>
      </c>
      <c r="E2" s="5">
        <v>5</v>
      </c>
      <c r="F2" s="9">
        <v>4</v>
      </c>
      <c r="G2" s="7">
        <v>5</v>
      </c>
      <c r="H2" s="11">
        <v>5</v>
      </c>
      <c r="I2" s="13">
        <v>5</v>
      </c>
      <c r="J2" s="15">
        <v>5</v>
      </c>
      <c r="K2" s="3">
        <v>4</v>
      </c>
      <c r="L2" s="5">
        <v>4</v>
      </c>
      <c r="M2" s="9">
        <v>2</v>
      </c>
      <c r="N2" s="7">
        <v>4</v>
      </c>
      <c r="O2" s="11">
        <v>4</v>
      </c>
      <c r="P2" s="13">
        <v>4</v>
      </c>
      <c r="Q2" s="15">
        <v>4</v>
      </c>
      <c r="R2" s="3">
        <v>5</v>
      </c>
      <c r="S2" s="5">
        <v>5</v>
      </c>
      <c r="T2" s="9">
        <v>4</v>
      </c>
      <c r="U2" s="7">
        <v>5</v>
      </c>
      <c r="V2" s="11">
        <v>5</v>
      </c>
      <c r="W2" s="13">
        <v>5</v>
      </c>
      <c r="X2" s="15">
        <v>5</v>
      </c>
      <c r="Y2" s="3">
        <v>5</v>
      </c>
      <c r="Z2" s="5">
        <v>5</v>
      </c>
      <c r="AA2" s="9">
        <v>3</v>
      </c>
      <c r="AB2" s="7">
        <v>4</v>
      </c>
      <c r="AC2" s="11">
        <v>5</v>
      </c>
      <c r="AD2" s="13">
        <v>5</v>
      </c>
      <c r="AE2" s="15">
        <v>5</v>
      </c>
      <c r="AF2" s="3">
        <v>5</v>
      </c>
      <c r="AG2" s="5">
        <v>5</v>
      </c>
      <c r="AH2" s="9">
        <v>5</v>
      </c>
      <c r="AI2" s="7">
        <v>5</v>
      </c>
      <c r="AJ2" s="11">
        <v>5</v>
      </c>
      <c r="AK2" s="13">
        <v>5</v>
      </c>
      <c r="AL2" s="15">
        <v>5</v>
      </c>
      <c r="AM2" s="3">
        <v>5</v>
      </c>
      <c r="AN2" s="5">
        <v>5</v>
      </c>
      <c r="AO2" s="9">
        <v>5</v>
      </c>
      <c r="AP2" s="7">
        <v>5</v>
      </c>
      <c r="AQ2" s="11">
        <v>5</v>
      </c>
      <c r="AR2" s="13">
        <v>5</v>
      </c>
      <c r="AS2" s="15">
        <v>5</v>
      </c>
      <c r="AT2" s="3">
        <v>5</v>
      </c>
      <c r="AU2" s="5">
        <v>5</v>
      </c>
      <c r="AV2" s="9">
        <v>5</v>
      </c>
      <c r="AW2" s="7">
        <v>5</v>
      </c>
      <c r="AX2" s="11">
        <v>5</v>
      </c>
      <c r="AY2" s="13">
        <v>5</v>
      </c>
      <c r="AZ2" s="15">
        <v>5</v>
      </c>
      <c r="BA2" s="3">
        <v>5</v>
      </c>
      <c r="BB2" s="5">
        <v>5</v>
      </c>
      <c r="BC2" s="9">
        <v>5</v>
      </c>
      <c r="BD2" s="7">
        <v>5</v>
      </c>
      <c r="BE2" s="11">
        <v>5</v>
      </c>
      <c r="BF2" s="13">
        <v>5</v>
      </c>
      <c r="BG2" s="15">
        <v>5</v>
      </c>
      <c r="BH2" s="3">
        <v>5</v>
      </c>
      <c r="BI2" s="5">
        <v>5</v>
      </c>
      <c r="BJ2" s="9">
        <v>4</v>
      </c>
      <c r="BK2" s="7">
        <v>5</v>
      </c>
      <c r="BL2" s="11">
        <v>5</v>
      </c>
      <c r="BM2" s="13">
        <v>5</v>
      </c>
      <c r="BN2" s="15">
        <v>5</v>
      </c>
      <c r="BO2" s="3">
        <v>4</v>
      </c>
      <c r="BP2" s="5">
        <v>5</v>
      </c>
      <c r="BQ2" s="9">
        <v>3</v>
      </c>
      <c r="BR2" s="7">
        <v>5</v>
      </c>
      <c r="BS2" s="11">
        <v>5</v>
      </c>
      <c r="BT2" s="13">
        <v>5</v>
      </c>
      <c r="BU2" s="15">
        <v>4</v>
      </c>
      <c r="BV2" s="3">
        <v>5</v>
      </c>
      <c r="BW2" s="5">
        <v>5</v>
      </c>
      <c r="BX2" s="9">
        <v>4</v>
      </c>
      <c r="BY2" s="7">
        <v>5</v>
      </c>
      <c r="BZ2" s="11">
        <v>5</v>
      </c>
      <c r="CA2" s="13">
        <v>5</v>
      </c>
      <c r="CB2" s="15">
        <v>5</v>
      </c>
      <c r="CC2" s="3">
        <v>5</v>
      </c>
      <c r="CD2" s="5">
        <v>5</v>
      </c>
      <c r="CE2" s="9">
        <v>4</v>
      </c>
      <c r="CF2" s="7">
        <v>5</v>
      </c>
      <c r="CG2" s="11">
        <v>5</v>
      </c>
      <c r="CH2" s="13">
        <v>5</v>
      </c>
      <c r="CI2" s="15">
        <v>5</v>
      </c>
      <c r="CJ2" s="3">
        <v>5</v>
      </c>
      <c r="CK2" s="5">
        <v>5</v>
      </c>
      <c r="CL2" s="9">
        <v>5</v>
      </c>
      <c r="CM2" s="7">
        <v>5</v>
      </c>
      <c r="CN2" s="11">
        <v>5</v>
      </c>
      <c r="CO2" s="13">
        <v>5</v>
      </c>
      <c r="CP2" s="15">
        <v>5</v>
      </c>
      <c r="CQ2" s="3">
        <v>5</v>
      </c>
      <c r="CR2" s="5">
        <v>5</v>
      </c>
      <c r="CS2" s="9">
        <v>5</v>
      </c>
      <c r="CT2" s="7">
        <v>5</v>
      </c>
      <c r="CU2" s="11">
        <v>5</v>
      </c>
      <c r="CV2" s="13">
        <v>5</v>
      </c>
      <c r="CW2" s="15">
        <v>5</v>
      </c>
      <c r="CX2" s="3">
        <v>5</v>
      </c>
      <c r="CY2" s="5">
        <v>5</v>
      </c>
      <c r="CZ2" s="9">
        <v>5</v>
      </c>
      <c r="DA2" s="7">
        <v>5</v>
      </c>
      <c r="DB2" s="11">
        <v>5</v>
      </c>
      <c r="DC2" s="13">
        <v>5</v>
      </c>
      <c r="DD2" s="15">
        <v>5</v>
      </c>
      <c r="DE2" s="3" t="s">
        <v>145</v>
      </c>
    </row>
    <row r="3" spans="1:215" ht="12.75" x14ac:dyDescent="0.2">
      <c r="A3" s="2">
        <v>44305.757320775461</v>
      </c>
      <c r="B3" s="3" t="s">
        <v>150</v>
      </c>
      <c r="C3" s="3" t="s">
        <v>149</v>
      </c>
      <c r="D3" s="3">
        <v>4</v>
      </c>
      <c r="E3" s="5">
        <v>3</v>
      </c>
      <c r="F3" s="9">
        <v>3</v>
      </c>
      <c r="G3" s="7">
        <v>5</v>
      </c>
      <c r="H3" s="11">
        <v>5</v>
      </c>
      <c r="I3" s="13">
        <v>3</v>
      </c>
      <c r="J3" s="15">
        <v>5</v>
      </c>
      <c r="K3" s="3">
        <v>4</v>
      </c>
      <c r="L3" s="5">
        <v>2</v>
      </c>
      <c r="M3" s="9">
        <v>3</v>
      </c>
      <c r="N3" s="7">
        <v>5</v>
      </c>
      <c r="O3" s="11">
        <v>5</v>
      </c>
      <c r="P3" s="13">
        <v>3</v>
      </c>
      <c r="Q3" s="15">
        <v>4</v>
      </c>
      <c r="R3" s="3">
        <v>4</v>
      </c>
      <c r="S3" s="5">
        <v>2</v>
      </c>
      <c r="T3" s="9">
        <v>3</v>
      </c>
      <c r="U3" s="7">
        <v>5</v>
      </c>
      <c r="V3" s="11">
        <v>5</v>
      </c>
      <c r="W3" s="13">
        <v>3</v>
      </c>
      <c r="X3" s="15">
        <v>4</v>
      </c>
      <c r="Y3" s="3">
        <v>4</v>
      </c>
      <c r="Z3" s="5">
        <v>2</v>
      </c>
      <c r="AA3" s="9">
        <v>3</v>
      </c>
      <c r="AB3" s="7">
        <v>5</v>
      </c>
      <c r="AC3" s="11">
        <v>5</v>
      </c>
      <c r="AD3" s="13">
        <v>3</v>
      </c>
      <c r="AE3" s="15">
        <v>5</v>
      </c>
      <c r="AF3" s="3">
        <v>4</v>
      </c>
      <c r="AG3" s="5">
        <v>2</v>
      </c>
      <c r="AH3" s="9">
        <v>2</v>
      </c>
      <c r="AI3" s="7">
        <v>5</v>
      </c>
      <c r="AJ3" s="11">
        <v>5</v>
      </c>
      <c r="AK3" s="13">
        <v>3</v>
      </c>
      <c r="AL3" s="15">
        <v>4</v>
      </c>
      <c r="AM3" s="3">
        <v>5</v>
      </c>
      <c r="AN3" s="5">
        <v>2</v>
      </c>
      <c r="AO3" s="9">
        <v>3</v>
      </c>
      <c r="AP3" s="7">
        <v>5</v>
      </c>
      <c r="AQ3" s="11">
        <v>5</v>
      </c>
      <c r="AR3" s="13">
        <v>2</v>
      </c>
      <c r="AS3" s="15">
        <v>5</v>
      </c>
      <c r="AT3" s="3">
        <v>4</v>
      </c>
      <c r="AU3" s="5">
        <v>4</v>
      </c>
      <c r="AV3" s="9">
        <v>4</v>
      </c>
      <c r="AW3" s="7">
        <v>5</v>
      </c>
      <c r="AX3" s="11">
        <v>5</v>
      </c>
      <c r="AY3" s="13">
        <v>4</v>
      </c>
      <c r="AZ3" s="15">
        <v>5</v>
      </c>
      <c r="BA3" s="3">
        <v>4</v>
      </c>
      <c r="BB3" s="5">
        <v>2</v>
      </c>
      <c r="BC3" s="9">
        <v>3</v>
      </c>
      <c r="BD3" s="7">
        <v>5</v>
      </c>
      <c r="BE3" s="11">
        <v>5</v>
      </c>
      <c r="BF3" s="13">
        <v>3</v>
      </c>
      <c r="BG3" s="15">
        <v>5</v>
      </c>
      <c r="BH3" s="3">
        <v>4</v>
      </c>
      <c r="BI3" s="5">
        <v>4</v>
      </c>
      <c r="BJ3" s="9">
        <v>4</v>
      </c>
      <c r="BK3" s="7">
        <v>5</v>
      </c>
      <c r="BL3" s="11">
        <v>5</v>
      </c>
      <c r="BM3" s="13">
        <v>4</v>
      </c>
      <c r="BN3" s="15">
        <v>4</v>
      </c>
      <c r="BO3" s="3">
        <v>4</v>
      </c>
      <c r="BP3" s="5">
        <v>4</v>
      </c>
      <c r="BQ3" s="9">
        <v>2</v>
      </c>
      <c r="BR3" s="7">
        <v>5</v>
      </c>
      <c r="BS3" s="11">
        <v>5</v>
      </c>
      <c r="BT3" s="13">
        <v>2</v>
      </c>
      <c r="BU3" s="15">
        <v>5</v>
      </c>
      <c r="BV3" s="3">
        <v>4</v>
      </c>
      <c r="BW3" s="5">
        <v>2</v>
      </c>
      <c r="BX3" s="9">
        <v>2</v>
      </c>
      <c r="BY3" s="7">
        <v>5</v>
      </c>
      <c r="BZ3" s="11">
        <v>5</v>
      </c>
      <c r="CA3" s="13">
        <v>4</v>
      </c>
      <c r="CB3" s="15">
        <v>4</v>
      </c>
      <c r="CC3" s="3">
        <v>4</v>
      </c>
      <c r="CD3" s="5">
        <v>2</v>
      </c>
      <c r="CE3" s="9">
        <v>3</v>
      </c>
      <c r="CF3" s="7">
        <v>5</v>
      </c>
      <c r="CG3" s="11">
        <v>5</v>
      </c>
      <c r="CH3" s="13">
        <v>3</v>
      </c>
      <c r="CI3" s="15">
        <v>4</v>
      </c>
      <c r="CJ3" s="3">
        <v>4</v>
      </c>
      <c r="CK3" s="5">
        <v>2</v>
      </c>
      <c r="CL3" s="9">
        <v>2</v>
      </c>
      <c r="CM3" s="7">
        <v>5</v>
      </c>
      <c r="CN3" s="11">
        <v>5</v>
      </c>
      <c r="CO3" s="13">
        <v>3</v>
      </c>
      <c r="CP3" s="15">
        <v>5</v>
      </c>
      <c r="CQ3" s="3">
        <v>4</v>
      </c>
      <c r="CR3" s="5">
        <v>2</v>
      </c>
      <c r="CS3" s="9">
        <v>2</v>
      </c>
      <c r="CT3" s="7">
        <v>5</v>
      </c>
      <c r="CU3" s="11">
        <v>5</v>
      </c>
      <c r="CV3" s="13">
        <v>2</v>
      </c>
      <c r="CW3" s="15">
        <v>4</v>
      </c>
      <c r="CX3" s="3">
        <v>4</v>
      </c>
      <c r="CY3" s="5">
        <v>2</v>
      </c>
      <c r="CZ3" s="9">
        <v>2</v>
      </c>
      <c r="DA3" s="7">
        <v>5</v>
      </c>
      <c r="DB3" s="11">
        <v>5</v>
      </c>
      <c r="DC3" s="13">
        <v>2</v>
      </c>
      <c r="DD3" s="15">
        <v>5</v>
      </c>
      <c r="DE3" s="3" t="s">
        <v>151</v>
      </c>
    </row>
    <row r="4" spans="1:215" ht="12.75" x14ac:dyDescent="0.2">
      <c r="A4" s="2">
        <v>44305.759646701394</v>
      </c>
      <c r="B4" s="3" t="s">
        <v>152</v>
      </c>
      <c r="C4" s="3" t="s">
        <v>149</v>
      </c>
      <c r="D4" s="3">
        <v>2</v>
      </c>
      <c r="E4" s="5">
        <v>4</v>
      </c>
      <c r="F4" s="9">
        <v>3</v>
      </c>
      <c r="G4" s="7">
        <v>4</v>
      </c>
      <c r="H4" s="11">
        <v>4</v>
      </c>
      <c r="I4" s="13">
        <v>4</v>
      </c>
      <c r="J4" s="15">
        <v>4</v>
      </c>
      <c r="K4" s="3">
        <v>2</v>
      </c>
      <c r="L4" s="5">
        <v>5</v>
      </c>
      <c r="M4" s="9">
        <v>4</v>
      </c>
      <c r="N4" s="7">
        <v>5</v>
      </c>
      <c r="O4" s="11">
        <v>4</v>
      </c>
      <c r="P4" s="13">
        <v>5</v>
      </c>
      <c r="Q4" s="15">
        <v>4</v>
      </c>
      <c r="R4" s="3">
        <v>2</v>
      </c>
      <c r="S4" s="5">
        <v>5</v>
      </c>
      <c r="T4" s="9">
        <v>4</v>
      </c>
      <c r="U4" s="7">
        <v>5</v>
      </c>
      <c r="V4" s="11">
        <v>5</v>
      </c>
      <c r="W4" s="13">
        <v>5</v>
      </c>
      <c r="X4" s="15">
        <v>4</v>
      </c>
      <c r="Y4" s="3">
        <v>3</v>
      </c>
      <c r="Z4" s="5">
        <v>5</v>
      </c>
      <c r="AA4" s="9">
        <v>3</v>
      </c>
      <c r="AB4" s="7">
        <v>4</v>
      </c>
      <c r="AC4" s="11">
        <v>4</v>
      </c>
      <c r="AD4" s="13">
        <v>4</v>
      </c>
      <c r="AE4" s="15">
        <v>4</v>
      </c>
      <c r="AF4" s="3">
        <v>2</v>
      </c>
      <c r="AG4" s="5">
        <v>5</v>
      </c>
      <c r="AH4" s="9">
        <v>4</v>
      </c>
      <c r="AI4" s="7">
        <v>4</v>
      </c>
      <c r="AJ4" s="11">
        <v>4</v>
      </c>
      <c r="AK4" s="13">
        <v>5</v>
      </c>
      <c r="AL4" s="15">
        <v>5</v>
      </c>
      <c r="AM4" s="3">
        <v>2</v>
      </c>
      <c r="AN4" s="5">
        <v>5</v>
      </c>
      <c r="AO4" s="9">
        <v>3</v>
      </c>
      <c r="AP4" s="7">
        <v>4</v>
      </c>
      <c r="AQ4" s="11">
        <v>5</v>
      </c>
      <c r="AR4" s="13">
        <v>5</v>
      </c>
      <c r="AS4" s="15">
        <v>4</v>
      </c>
      <c r="AT4" s="3">
        <v>2</v>
      </c>
      <c r="AU4" s="5">
        <v>5</v>
      </c>
      <c r="AV4" s="9">
        <v>4</v>
      </c>
      <c r="AW4" s="7">
        <v>5</v>
      </c>
      <c r="AX4" s="11">
        <v>5</v>
      </c>
      <c r="AY4" s="13">
        <v>4</v>
      </c>
      <c r="AZ4" s="15">
        <v>5</v>
      </c>
      <c r="BA4" s="3">
        <v>2</v>
      </c>
      <c r="BB4" s="5">
        <v>5</v>
      </c>
      <c r="BC4" s="9">
        <v>4</v>
      </c>
      <c r="BD4" s="7">
        <v>5</v>
      </c>
      <c r="BE4" s="11">
        <v>5</v>
      </c>
      <c r="BF4" s="13">
        <v>5</v>
      </c>
      <c r="BG4" s="15">
        <v>4</v>
      </c>
      <c r="BH4" s="3">
        <v>2</v>
      </c>
      <c r="BI4" s="5">
        <v>4</v>
      </c>
      <c r="BJ4" s="9">
        <v>3</v>
      </c>
      <c r="BK4" s="7">
        <v>4</v>
      </c>
      <c r="BL4" s="11">
        <v>4</v>
      </c>
      <c r="BM4" s="13">
        <v>4</v>
      </c>
      <c r="BN4" s="15">
        <v>4</v>
      </c>
      <c r="BO4" s="3">
        <v>2</v>
      </c>
      <c r="BP4" s="5">
        <v>4</v>
      </c>
      <c r="BQ4" s="9">
        <v>3</v>
      </c>
      <c r="BR4" s="7">
        <v>4</v>
      </c>
      <c r="BS4" s="11">
        <v>4</v>
      </c>
      <c r="BT4" s="13">
        <v>4</v>
      </c>
      <c r="BU4" s="15">
        <v>4</v>
      </c>
      <c r="BV4" s="3">
        <v>2</v>
      </c>
      <c r="BW4" s="5">
        <v>5</v>
      </c>
      <c r="BX4" s="9">
        <v>4</v>
      </c>
      <c r="BY4" s="7">
        <v>5</v>
      </c>
      <c r="BZ4" s="11">
        <v>4</v>
      </c>
      <c r="CA4" s="13">
        <v>4</v>
      </c>
      <c r="CB4" s="15">
        <v>4</v>
      </c>
      <c r="CC4" s="3">
        <v>2</v>
      </c>
      <c r="CD4" s="5">
        <v>5</v>
      </c>
      <c r="CE4" s="9">
        <v>4</v>
      </c>
      <c r="CF4" s="7">
        <v>5</v>
      </c>
      <c r="CG4" s="11">
        <v>5</v>
      </c>
      <c r="CH4" s="13">
        <v>5</v>
      </c>
      <c r="CI4" s="15">
        <v>5</v>
      </c>
      <c r="CJ4" s="3">
        <v>2</v>
      </c>
      <c r="CK4" s="5">
        <v>4</v>
      </c>
      <c r="CL4" s="9">
        <v>4</v>
      </c>
      <c r="CM4" s="7">
        <v>4</v>
      </c>
      <c r="CN4" s="11">
        <v>4</v>
      </c>
      <c r="CO4" s="13">
        <v>4</v>
      </c>
      <c r="CP4" s="15">
        <v>4</v>
      </c>
      <c r="CQ4" s="3">
        <v>2</v>
      </c>
      <c r="CR4" s="5">
        <v>4</v>
      </c>
      <c r="CS4" s="9">
        <v>4</v>
      </c>
      <c r="CT4" s="7">
        <v>5</v>
      </c>
      <c r="CU4" s="11">
        <v>5</v>
      </c>
      <c r="CV4" s="13">
        <v>4</v>
      </c>
      <c r="CW4" s="15">
        <v>5</v>
      </c>
      <c r="CX4" s="3">
        <v>2</v>
      </c>
      <c r="CY4" s="5">
        <v>5</v>
      </c>
      <c r="CZ4" s="9">
        <v>4</v>
      </c>
      <c r="DA4" s="7">
        <v>5</v>
      </c>
      <c r="DB4" s="11">
        <v>5</v>
      </c>
      <c r="DC4" s="13">
        <v>4</v>
      </c>
      <c r="DD4" s="15">
        <v>4</v>
      </c>
      <c r="DE4" s="3" t="s">
        <v>153</v>
      </c>
    </row>
    <row r="5" spans="1:215" ht="12.75" x14ac:dyDescent="0.2">
      <c r="A5" s="2">
        <v>44305.759709583333</v>
      </c>
      <c r="B5" s="3" t="s">
        <v>154</v>
      </c>
      <c r="C5" s="3" t="s">
        <v>149</v>
      </c>
      <c r="D5" s="3">
        <v>2</v>
      </c>
      <c r="E5" s="5">
        <v>5</v>
      </c>
      <c r="F5" s="9">
        <v>4</v>
      </c>
      <c r="G5" s="7">
        <v>4</v>
      </c>
      <c r="H5" s="11">
        <v>5</v>
      </c>
      <c r="I5" s="13">
        <v>5</v>
      </c>
      <c r="J5" s="15">
        <v>4</v>
      </c>
      <c r="K5" s="3">
        <v>2</v>
      </c>
      <c r="L5" s="5">
        <v>5</v>
      </c>
      <c r="M5" s="9">
        <v>2</v>
      </c>
      <c r="N5" s="7">
        <v>3</v>
      </c>
      <c r="O5" s="11">
        <v>3</v>
      </c>
      <c r="P5" s="13">
        <v>5</v>
      </c>
      <c r="Q5" s="15">
        <v>4</v>
      </c>
      <c r="R5" s="3">
        <v>2</v>
      </c>
      <c r="S5" s="5">
        <v>5</v>
      </c>
      <c r="T5" s="9">
        <v>3</v>
      </c>
      <c r="U5" s="7">
        <v>4</v>
      </c>
      <c r="V5" s="11">
        <v>4</v>
      </c>
      <c r="W5" s="13">
        <v>4</v>
      </c>
      <c r="X5" s="15">
        <v>4</v>
      </c>
      <c r="Y5" s="3">
        <v>3</v>
      </c>
      <c r="Z5" s="5">
        <v>5</v>
      </c>
      <c r="AA5" s="9">
        <v>4</v>
      </c>
      <c r="AB5" s="7">
        <v>4</v>
      </c>
      <c r="AC5" s="11">
        <v>4</v>
      </c>
      <c r="AD5" s="13">
        <v>5</v>
      </c>
      <c r="AE5" s="15">
        <v>4</v>
      </c>
      <c r="AF5" s="3">
        <v>3</v>
      </c>
      <c r="AG5" s="5">
        <v>5</v>
      </c>
      <c r="AH5" s="9">
        <v>4</v>
      </c>
      <c r="AI5" s="7">
        <v>4</v>
      </c>
      <c r="AJ5" s="11">
        <v>4</v>
      </c>
      <c r="AK5" s="13">
        <v>5</v>
      </c>
      <c r="AL5" s="15">
        <v>4</v>
      </c>
      <c r="AM5" s="3">
        <v>2</v>
      </c>
      <c r="AN5" s="5">
        <v>5</v>
      </c>
      <c r="AO5" s="9">
        <v>3</v>
      </c>
      <c r="AP5" s="7">
        <v>4</v>
      </c>
      <c r="AQ5" s="11">
        <v>4</v>
      </c>
      <c r="AR5" s="13">
        <v>5</v>
      </c>
      <c r="AS5" s="15">
        <v>4</v>
      </c>
      <c r="AT5" s="3">
        <v>2</v>
      </c>
      <c r="AU5" s="5">
        <v>5</v>
      </c>
      <c r="AV5" s="9">
        <v>4</v>
      </c>
      <c r="AW5" s="7">
        <v>4</v>
      </c>
      <c r="AX5" s="11">
        <v>4</v>
      </c>
      <c r="AY5" s="13">
        <v>5</v>
      </c>
      <c r="AZ5" s="15">
        <v>4</v>
      </c>
      <c r="BA5" s="3">
        <v>2</v>
      </c>
      <c r="BB5" s="5">
        <v>5</v>
      </c>
      <c r="BC5" s="9">
        <v>3</v>
      </c>
      <c r="BD5" s="7">
        <v>4</v>
      </c>
      <c r="BE5" s="11">
        <v>4</v>
      </c>
      <c r="BF5" s="13">
        <v>5</v>
      </c>
      <c r="BG5" s="15">
        <v>4</v>
      </c>
      <c r="BH5" s="3">
        <v>2</v>
      </c>
      <c r="BI5" s="5">
        <v>5</v>
      </c>
      <c r="BJ5" s="9">
        <v>3</v>
      </c>
      <c r="BK5" s="7">
        <v>4</v>
      </c>
      <c r="BL5" s="11">
        <v>4</v>
      </c>
      <c r="BM5" s="13">
        <v>5</v>
      </c>
      <c r="BN5" s="15">
        <v>4</v>
      </c>
      <c r="BO5" s="3">
        <v>3</v>
      </c>
      <c r="BP5" s="5">
        <v>5</v>
      </c>
      <c r="BQ5" s="9">
        <v>4</v>
      </c>
      <c r="BR5" s="7">
        <v>4</v>
      </c>
      <c r="BS5" s="11">
        <v>4</v>
      </c>
      <c r="BT5" s="13">
        <v>5</v>
      </c>
      <c r="BU5" s="15">
        <v>4</v>
      </c>
      <c r="BV5" s="3">
        <v>2</v>
      </c>
      <c r="BW5" s="5">
        <v>5</v>
      </c>
      <c r="BX5" s="9">
        <v>4</v>
      </c>
      <c r="BY5" s="7">
        <v>4</v>
      </c>
      <c r="BZ5" s="11">
        <v>4</v>
      </c>
      <c r="CA5" s="13">
        <v>5</v>
      </c>
      <c r="CB5" s="15">
        <v>4</v>
      </c>
      <c r="CC5" s="3">
        <v>2</v>
      </c>
      <c r="CD5" s="5">
        <v>5</v>
      </c>
      <c r="CE5" s="9">
        <v>4</v>
      </c>
      <c r="CF5" s="7">
        <v>4</v>
      </c>
      <c r="CG5" s="11">
        <v>4</v>
      </c>
      <c r="CH5" s="13">
        <v>5</v>
      </c>
      <c r="CI5" s="15">
        <v>4</v>
      </c>
      <c r="CJ5" s="3">
        <v>2</v>
      </c>
      <c r="CK5" s="5">
        <v>5</v>
      </c>
      <c r="CL5" s="9">
        <v>4</v>
      </c>
      <c r="CM5" s="7">
        <v>4</v>
      </c>
      <c r="CN5" s="11">
        <v>4</v>
      </c>
      <c r="CO5" s="13">
        <v>5</v>
      </c>
      <c r="CP5" s="15">
        <v>4</v>
      </c>
      <c r="CQ5" s="3">
        <v>2</v>
      </c>
      <c r="CR5" s="5">
        <v>5</v>
      </c>
      <c r="CS5" s="9">
        <v>4</v>
      </c>
      <c r="CT5" s="7">
        <v>4</v>
      </c>
      <c r="CU5" s="11">
        <v>4</v>
      </c>
      <c r="CV5" s="13">
        <v>5</v>
      </c>
      <c r="CW5" s="15">
        <v>4</v>
      </c>
      <c r="CX5" s="3">
        <v>2</v>
      </c>
      <c r="CY5" s="5">
        <v>3</v>
      </c>
      <c r="CZ5" s="9">
        <v>3</v>
      </c>
      <c r="DA5" s="7">
        <v>3</v>
      </c>
      <c r="DB5" s="11">
        <v>3</v>
      </c>
      <c r="DC5" s="13">
        <v>4</v>
      </c>
      <c r="DD5" s="15">
        <v>3</v>
      </c>
      <c r="DE5" s="3" t="s">
        <v>155</v>
      </c>
    </row>
    <row r="6" spans="1:215" ht="12.75" x14ac:dyDescent="0.2">
      <c r="A6" s="2">
        <v>44305.765234224542</v>
      </c>
      <c r="B6" s="3" t="s">
        <v>157</v>
      </c>
      <c r="C6" s="3" t="s">
        <v>149</v>
      </c>
      <c r="D6" s="3">
        <v>5</v>
      </c>
      <c r="E6" s="5">
        <v>5</v>
      </c>
      <c r="F6" s="9">
        <v>4</v>
      </c>
      <c r="G6" s="7">
        <v>5</v>
      </c>
      <c r="H6" s="11">
        <v>5</v>
      </c>
      <c r="I6" s="13">
        <v>5</v>
      </c>
      <c r="J6" s="15">
        <v>5</v>
      </c>
      <c r="K6" s="3">
        <v>4</v>
      </c>
      <c r="L6" s="5">
        <v>5</v>
      </c>
      <c r="M6" s="9">
        <v>1</v>
      </c>
      <c r="N6" s="7">
        <v>3</v>
      </c>
      <c r="O6" s="11">
        <v>3</v>
      </c>
      <c r="P6" s="13">
        <v>5</v>
      </c>
      <c r="Q6" s="15">
        <v>4</v>
      </c>
      <c r="R6" s="3">
        <v>5</v>
      </c>
      <c r="S6" s="5">
        <v>4</v>
      </c>
      <c r="T6" s="9">
        <v>1</v>
      </c>
      <c r="U6" s="7">
        <v>5</v>
      </c>
      <c r="V6" s="11">
        <v>5</v>
      </c>
      <c r="W6" s="13">
        <v>5</v>
      </c>
      <c r="X6" s="15">
        <v>5</v>
      </c>
      <c r="Y6" s="3">
        <v>4</v>
      </c>
      <c r="Z6" s="5">
        <v>4</v>
      </c>
      <c r="AA6" s="9">
        <v>1</v>
      </c>
      <c r="AB6" s="7">
        <v>4</v>
      </c>
      <c r="AC6" s="11">
        <v>4</v>
      </c>
      <c r="AD6" s="13">
        <v>4</v>
      </c>
      <c r="AE6" s="15">
        <v>4</v>
      </c>
      <c r="AF6" s="3">
        <v>5</v>
      </c>
      <c r="AG6" s="5">
        <v>4</v>
      </c>
      <c r="AH6" s="9">
        <v>1</v>
      </c>
      <c r="AI6" s="7">
        <v>5</v>
      </c>
      <c r="AJ6" s="11">
        <v>5</v>
      </c>
      <c r="AK6" s="13">
        <v>4</v>
      </c>
      <c r="AL6" s="15">
        <v>4</v>
      </c>
      <c r="AM6" s="3">
        <v>5</v>
      </c>
      <c r="AN6" s="5">
        <v>4</v>
      </c>
      <c r="AO6" s="9">
        <v>1</v>
      </c>
      <c r="AP6" s="7">
        <v>4</v>
      </c>
      <c r="AQ6" s="11">
        <v>4</v>
      </c>
      <c r="AR6" s="13">
        <v>4</v>
      </c>
      <c r="AS6" s="15">
        <v>5</v>
      </c>
      <c r="AT6" s="3">
        <v>4</v>
      </c>
      <c r="AU6" s="5">
        <v>4</v>
      </c>
      <c r="AV6" s="9">
        <v>1</v>
      </c>
      <c r="AW6" s="7">
        <v>3</v>
      </c>
      <c r="AX6" s="11">
        <v>3</v>
      </c>
      <c r="AY6" s="13">
        <v>3</v>
      </c>
      <c r="AZ6" s="15">
        <v>3</v>
      </c>
      <c r="BA6" s="3">
        <v>3</v>
      </c>
      <c r="BB6" s="5">
        <v>3</v>
      </c>
      <c r="BC6" s="9">
        <v>2</v>
      </c>
      <c r="BD6" s="7">
        <v>3</v>
      </c>
      <c r="BE6" s="11">
        <v>3</v>
      </c>
      <c r="BF6" s="13">
        <v>3</v>
      </c>
      <c r="BG6" s="15">
        <v>3</v>
      </c>
      <c r="BH6" s="3">
        <v>5</v>
      </c>
      <c r="BI6" s="5">
        <v>4</v>
      </c>
      <c r="BJ6" s="9">
        <v>1</v>
      </c>
      <c r="BK6" s="7">
        <v>4</v>
      </c>
      <c r="BL6" s="11">
        <v>5</v>
      </c>
      <c r="BM6" s="13">
        <v>4</v>
      </c>
      <c r="BN6" s="15">
        <v>5</v>
      </c>
      <c r="BO6" s="3">
        <v>5</v>
      </c>
      <c r="BP6" s="5">
        <v>5</v>
      </c>
      <c r="BQ6" s="9">
        <v>1</v>
      </c>
      <c r="BR6" s="7">
        <v>5</v>
      </c>
      <c r="BS6" s="11">
        <v>5</v>
      </c>
      <c r="BT6" s="13">
        <v>5</v>
      </c>
      <c r="BU6" s="15">
        <v>5</v>
      </c>
      <c r="BV6" s="3">
        <v>5</v>
      </c>
      <c r="BW6" s="5">
        <v>5</v>
      </c>
      <c r="BX6" s="9">
        <v>2</v>
      </c>
      <c r="BY6" s="7">
        <v>5</v>
      </c>
      <c r="BZ6" s="11">
        <v>5</v>
      </c>
      <c r="CA6" s="13">
        <v>5</v>
      </c>
      <c r="CB6" s="15">
        <v>5</v>
      </c>
      <c r="CC6" s="3">
        <v>5</v>
      </c>
      <c r="CD6" s="5">
        <v>4</v>
      </c>
      <c r="CE6" s="9">
        <v>1</v>
      </c>
      <c r="CF6" s="7">
        <v>4</v>
      </c>
      <c r="CG6" s="11">
        <v>3</v>
      </c>
      <c r="CH6" s="13">
        <v>3</v>
      </c>
      <c r="CI6" s="15">
        <v>3</v>
      </c>
      <c r="CJ6" s="3">
        <v>4</v>
      </c>
      <c r="CK6" s="5">
        <v>5</v>
      </c>
      <c r="CL6" s="9">
        <v>2</v>
      </c>
      <c r="CM6" s="7">
        <v>4</v>
      </c>
      <c r="CN6" s="11">
        <v>4</v>
      </c>
      <c r="CO6" s="13">
        <v>4</v>
      </c>
      <c r="CP6" s="15">
        <v>4</v>
      </c>
      <c r="CQ6" s="3">
        <v>4</v>
      </c>
      <c r="CR6" s="5">
        <v>4</v>
      </c>
      <c r="CS6" s="9">
        <v>4</v>
      </c>
      <c r="CT6" s="7">
        <v>4</v>
      </c>
      <c r="CU6" s="11">
        <v>4</v>
      </c>
      <c r="CV6" s="13">
        <v>4</v>
      </c>
      <c r="CW6" s="15">
        <v>4</v>
      </c>
      <c r="CX6" s="3">
        <v>3</v>
      </c>
      <c r="CY6" s="5">
        <v>3</v>
      </c>
      <c r="CZ6" s="9">
        <v>3</v>
      </c>
      <c r="DA6" s="7">
        <v>3</v>
      </c>
      <c r="DB6" s="11">
        <v>3</v>
      </c>
      <c r="DC6" s="13">
        <v>3</v>
      </c>
      <c r="DD6" s="15">
        <v>3</v>
      </c>
      <c r="DE6" s="3" t="s">
        <v>158</v>
      </c>
    </row>
    <row r="7" spans="1:215" ht="12.75" x14ac:dyDescent="0.2">
      <c r="A7" s="2">
        <v>44305.766830601853</v>
      </c>
      <c r="B7" s="3" t="s">
        <v>159</v>
      </c>
      <c r="C7" s="3" t="s">
        <v>149</v>
      </c>
      <c r="D7" s="3">
        <v>3</v>
      </c>
      <c r="E7" s="5">
        <v>5</v>
      </c>
      <c r="F7" s="9">
        <v>3</v>
      </c>
      <c r="G7" s="7">
        <v>5</v>
      </c>
      <c r="H7" s="11">
        <v>5</v>
      </c>
      <c r="I7" s="13">
        <v>5</v>
      </c>
      <c r="J7" s="15">
        <v>5</v>
      </c>
      <c r="K7" s="3">
        <v>3</v>
      </c>
      <c r="L7" s="5">
        <v>5</v>
      </c>
      <c r="M7" s="9">
        <v>2</v>
      </c>
      <c r="N7" s="7">
        <v>2</v>
      </c>
      <c r="O7" s="11">
        <v>3</v>
      </c>
      <c r="P7" s="13">
        <v>5</v>
      </c>
      <c r="Q7" s="15">
        <v>5</v>
      </c>
      <c r="R7" s="3">
        <v>3</v>
      </c>
      <c r="S7" s="5">
        <v>4</v>
      </c>
      <c r="T7" s="9">
        <v>3</v>
      </c>
      <c r="U7" s="7">
        <v>4</v>
      </c>
      <c r="V7" s="11">
        <v>3</v>
      </c>
      <c r="W7" s="13">
        <v>3</v>
      </c>
      <c r="X7" s="15">
        <v>3</v>
      </c>
      <c r="Y7" s="3">
        <v>1</v>
      </c>
      <c r="Z7" s="5">
        <v>5</v>
      </c>
      <c r="AA7" s="9">
        <v>1</v>
      </c>
      <c r="AB7" s="7">
        <v>5</v>
      </c>
      <c r="AC7" s="11">
        <v>5</v>
      </c>
      <c r="AD7" s="13">
        <v>5</v>
      </c>
      <c r="AE7" s="15">
        <v>3</v>
      </c>
      <c r="AF7" s="3">
        <v>1</v>
      </c>
      <c r="AG7" s="5">
        <v>3</v>
      </c>
      <c r="AH7" s="9">
        <v>3</v>
      </c>
      <c r="AI7" s="7">
        <v>5</v>
      </c>
      <c r="AJ7" s="11">
        <v>5</v>
      </c>
      <c r="AK7" s="13">
        <v>4</v>
      </c>
      <c r="AL7" s="15">
        <v>4</v>
      </c>
      <c r="AM7" s="3">
        <v>2</v>
      </c>
      <c r="AN7" s="5">
        <v>5</v>
      </c>
      <c r="AO7" s="9">
        <v>4</v>
      </c>
      <c r="AP7" s="7">
        <v>5</v>
      </c>
      <c r="AQ7" s="11">
        <v>5</v>
      </c>
      <c r="AR7" s="13">
        <v>4</v>
      </c>
      <c r="AS7" s="15">
        <v>4</v>
      </c>
      <c r="AT7" s="3">
        <v>2</v>
      </c>
      <c r="AU7" s="5">
        <v>5</v>
      </c>
      <c r="AV7" s="9">
        <v>3</v>
      </c>
      <c r="AW7" s="7">
        <v>4</v>
      </c>
      <c r="AX7" s="11">
        <v>5</v>
      </c>
      <c r="AY7" s="13">
        <v>4</v>
      </c>
      <c r="AZ7" s="15">
        <v>4</v>
      </c>
      <c r="BA7" s="3">
        <v>3</v>
      </c>
      <c r="BB7" s="5">
        <v>4</v>
      </c>
      <c r="BC7" s="9">
        <v>1</v>
      </c>
      <c r="BD7" s="7">
        <v>5</v>
      </c>
      <c r="BE7" s="11">
        <v>3</v>
      </c>
      <c r="BF7" s="13">
        <v>4</v>
      </c>
      <c r="BG7" s="15">
        <v>4</v>
      </c>
      <c r="BH7" s="3">
        <v>3</v>
      </c>
      <c r="BI7" s="5">
        <v>3</v>
      </c>
      <c r="BJ7" s="9">
        <v>1</v>
      </c>
      <c r="BK7" s="7">
        <v>4</v>
      </c>
      <c r="BL7" s="11">
        <v>5</v>
      </c>
      <c r="BM7" s="13">
        <v>4</v>
      </c>
      <c r="BN7" s="15">
        <v>4</v>
      </c>
      <c r="BO7" s="3">
        <v>2</v>
      </c>
      <c r="BP7" s="5">
        <v>5</v>
      </c>
      <c r="BQ7" s="9">
        <v>2</v>
      </c>
      <c r="BR7" s="7">
        <v>5</v>
      </c>
      <c r="BS7" s="11">
        <v>5</v>
      </c>
      <c r="BT7" s="13">
        <v>5</v>
      </c>
      <c r="BU7" s="15">
        <v>5</v>
      </c>
      <c r="BV7" s="3">
        <v>1</v>
      </c>
      <c r="BW7" s="5">
        <v>5</v>
      </c>
      <c r="BX7" s="9">
        <v>3</v>
      </c>
      <c r="BY7" s="7">
        <v>5</v>
      </c>
      <c r="BZ7" s="11">
        <v>5</v>
      </c>
      <c r="CA7" s="13">
        <v>5</v>
      </c>
      <c r="CB7" s="15">
        <v>5</v>
      </c>
      <c r="CC7" s="3">
        <v>2</v>
      </c>
      <c r="CD7" s="5">
        <v>4</v>
      </c>
      <c r="CE7" s="9">
        <v>2</v>
      </c>
      <c r="CF7" s="7">
        <v>5</v>
      </c>
      <c r="CG7" s="11">
        <v>5</v>
      </c>
      <c r="CH7" s="13">
        <v>4</v>
      </c>
      <c r="CI7" s="15">
        <v>4</v>
      </c>
      <c r="CJ7" s="3">
        <v>1</v>
      </c>
      <c r="CK7" s="5">
        <v>5</v>
      </c>
      <c r="CL7" s="9">
        <v>1</v>
      </c>
      <c r="CM7" s="7">
        <v>5</v>
      </c>
      <c r="CN7" s="11">
        <v>5</v>
      </c>
      <c r="CO7" s="13">
        <v>5</v>
      </c>
      <c r="CP7" s="15">
        <v>5</v>
      </c>
      <c r="CQ7" s="3">
        <v>5</v>
      </c>
      <c r="CR7" s="5">
        <v>5</v>
      </c>
      <c r="CS7" s="9">
        <v>5</v>
      </c>
      <c r="CT7" s="7">
        <v>5</v>
      </c>
      <c r="CU7" s="11">
        <v>5</v>
      </c>
      <c r="CV7" s="13">
        <v>5</v>
      </c>
      <c r="CW7" s="15">
        <v>5</v>
      </c>
      <c r="CX7" s="3">
        <v>3</v>
      </c>
      <c r="CY7" s="5">
        <v>5</v>
      </c>
      <c r="CZ7" s="9">
        <v>3</v>
      </c>
      <c r="DA7" s="7">
        <v>5</v>
      </c>
      <c r="DB7" s="11">
        <v>5</v>
      </c>
      <c r="DC7" s="13">
        <v>4</v>
      </c>
      <c r="DD7" s="15">
        <v>4</v>
      </c>
      <c r="DE7" s="3" t="s">
        <v>160</v>
      </c>
    </row>
    <row r="8" spans="1:215" ht="12.75" x14ac:dyDescent="0.2">
      <c r="A8" s="2">
        <v>44305.824960497688</v>
      </c>
      <c r="B8" s="3" t="s">
        <v>164</v>
      </c>
      <c r="C8" s="3" t="s">
        <v>149</v>
      </c>
      <c r="D8" s="3">
        <v>3</v>
      </c>
      <c r="E8" s="5">
        <v>4</v>
      </c>
      <c r="F8" s="9">
        <v>3</v>
      </c>
      <c r="G8" s="7">
        <v>3</v>
      </c>
      <c r="H8" s="11">
        <v>4</v>
      </c>
      <c r="I8" s="13">
        <v>3</v>
      </c>
      <c r="J8" s="15">
        <v>3</v>
      </c>
      <c r="K8" s="3">
        <v>4</v>
      </c>
      <c r="L8" s="5">
        <v>3</v>
      </c>
      <c r="M8" s="9">
        <v>4</v>
      </c>
      <c r="N8" s="7">
        <v>3</v>
      </c>
      <c r="O8" s="11">
        <v>4</v>
      </c>
      <c r="P8" s="13">
        <v>4</v>
      </c>
      <c r="Q8" s="15">
        <v>4</v>
      </c>
      <c r="R8" s="3">
        <v>3</v>
      </c>
      <c r="S8" s="5">
        <v>4</v>
      </c>
      <c r="T8" s="9">
        <v>4</v>
      </c>
      <c r="U8" s="7">
        <v>4</v>
      </c>
      <c r="V8" s="11">
        <v>4</v>
      </c>
      <c r="W8" s="13">
        <v>4</v>
      </c>
      <c r="X8" s="15">
        <v>5</v>
      </c>
      <c r="Y8" s="3">
        <v>3</v>
      </c>
      <c r="Z8" s="5">
        <v>4</v>
      </c>
      <c r="AA8" s="9">
        <v>4</v>
      </c>
      <c r="AB8" s="7">
        <v>3</v>
      </c>
      <c r="AC8" s="11">
        <v>4</v>
      </c>
      <c r="AD8" s="13">
        <v>4</v>
      </c>
      <c r="AE8" s="15">
        <v>4</v>
      </c>
      <c r="AF8" s="3">
        <v>4</v>
      </c>
      <c r="AG8" s="5">
        <v>4</v>
      </c>
      <c r="AH8" s="9">
        <v>4</v>
      </c>
      <c r="AI8" s="7">
        <v>5</v>
      </c>
      <c r="AJ8" s="11">
        <v>4</v>
      </c>
      <c r="AK8" s="13">
        <v>5</v>
      </c>
      <c r="AL8" s="15">
        <v>5</v>
      </c>
      <c r="AM8" s="3">
        <v>4</v>
      </c>
      <c r="AN8" s="5">
        <v>4</v>
      </c>
      <c r="AO8" s="9">
        <v>4</v>
      </c>
      <c r="AP8" s="7">
        <v>5</v>
      </c>
      <c r="AQ8" s="11">
        <v>4</v>
      </c>
      <c r="AR8" s="13">
        <v>4</v>
      </c>
      <c r="AS8" s="15">
        <v>5</v>
      </c>
      <c r="AT8" s="3">
        <v>3</v>
      </c>
      <c r="AU8" s="5">
        <v>4</v>
      </c>
      <c r="AV8" s="9">
        <v>4</v>
      </c>
      <c r="AW8" s="7">
        <v>5</v>
      </c>
      <c r="AX8" s="11">
        <v>5</v>
      </c>
      <c r="AY8" s="13">
        <v>5</v>
      </c>
      <c r="AZ8" s="15">
        <v>5</v>
      </c>
      <c r="BA8" s="3">
        <v>3</v>
      </c>
      <c r="BB8" s="5">
        <v>4</v>
      </c>
      <c r="BC8" s="9">
        <v>5</v>
      </c>
      <c r="BD8" s="7">
        <v>5</v>
      </c>
      <c r="BE8" s="11">
        <v>5</v>
      </c>
      <c r="BF8" s="13">
        <v>4</v>
      </c>
      <c r="BG8" s="15">
        <v>5</v>
      </c>
      <c r="BH8" s="3">
        <v>3</v>
      </c>
      <c r="BI8" s="5">
        <v>4</v>
      </c>
      <c r="BJ8" s="9">
        <v>3</v>
      </c>
      <c r="BK8" s="7">
        <v>5</v>
      </c>
      <c r="BL8" s="11">
        <v>5</v>
      </c>
      <c r="BM8" s="13">
        <v>5</v>
      </c>
      <c r="BN8" s="15">
        <v>5</v>
      </c>
      <c r="BO8" s="3">
        <v>3</v>
      </c>
      <c r="BP8" s="5">
        <v>4</v>
      </c>
      <c r="BQ8" s="9">
        <v>4</v>
      </c>
      <c r="BR8" s="7">
        <v>4</v>
      </c>
      <c r="BS8" s="11">
        <v>4</v>
      </c>
      <c r="BT8" s="13">
        <v>4</v>
      </c>
      <c r="BU8" s="15">
        <v>4</v>
      </c>
      <c r="BV8" s="3">
        <v>3</v>
      </c>
      <c r="BW8" s="5">
        <v>4</v>
      </c>
      <c r="BX8" s="9">
        <v>3</v>
      </c>
      <c r="BY8" s="7">
        <v>4</v>
      </c>
      <c r="BZ8" s="11">
        <v>3</v>
      </c>
      <c r="CA8" s="13">
        <v>4</v>
      </c>
      <c r="CB8" s="15">
        <v>4</v>
      </c>
      <c r="CC8" s="3">
        <v>4</v>
      </c>
      <c r="CD8" s="5">
        <v>5</v>
      </c>
      <c r="CE8" s="9">
        <v>5</v>
      </c>
      <c r="CF8" s="7">
        <v>5</v>
      </c>
      <c r="CG8" s="11">
        <v>5</v>
      </c>
      <c r="CH8" s="13">
        <v>5</v>
      </c>
      <c r="CI8" s="15">
        <v>5</v>
      </c>
      <c r="CJ8" s="3">
        <v>3</v>
      </c>
      <c r="CK8" s="5">
        <v>4</v>
      </c>
      <c r="CL8" s="9">
        <v>5</v>
      </c>
      <c r="CM8" s="7">
        <v>5</v>
      </c>
      <c r="CN8" s="11">
        <v>5</v>
      </c>
      <c r="CO8" s="13">
        <v>4</v>
      </c>
      <c r="CP8" s="15">
        <v>5</v>
      </c>
      <c r="CQ8" s="3">
        <v>3</v>
      </c>
      <c r="CR8" s="5">
        <v>4</v>
      </c>
      <c r="CS8" s="9">
        <v>3</v>
      </c>
      <c r="CT8" s="7">
        <v>5</v>
      </c>
      <c r="CU8" s="11">
        <v>5</v>
      </c>
      <c r="CV8" s="13">
        <v>4</v>
      </c>
      <c r="CW8" s="15">
        <v>5</v>
      </c>
      <c r="CX8" s="3">
        <v>4</v>
      </c>
      <c r="CY8" s="5">
        <v>4</v>
      </c>
      <c r="CZ8" s="9">
        <v>5</v>
      </c>
      <c r="DA8" s="7">
        <v>5</v>
      </c>
      <c r="DB8" s="11">
        <v>4</v>
      </c>
      <c r="DC8" s="13">
        <v>5</v>
      </c>
      <c r="DD8" s="15">
        <v>5</v>
      </c>
      <c r="DE8" s="3" t="s">
        <v>145</v>
      </c>
    </row>
    <row r="9" spans="1:215" ht="12.75" x14ac:dyDescent="0.2">
      <c r="A9" s="2">
        <v>44305.826983217594</v>
      </c>
      <c r="B9" s="3" t="s">
        <v>165</v>
      </c>
      <c r="C9" s="3" t="s">
        <v>149</v>
      </c>
      <c r="D9" s="3">
        <v>5</v>
      </c>
      <c r="E9" s="5">
        <v>5</v>
      </c>
      <c r="F9" s="9">
        <v>1</v>
      </c>
      <c r="G9" s="7">
        <v>5</v>
      </c>
      <c r="H9" s="11">
        <v>5</v>
      </c>
      <c r="I9" s="13">
        <v>5</v>
      </c>
      <c r="J9" s="15">
        <v>5</v>
      </c>
      <c r="K9" s="3">
        <v>5</v>
      </c>
      <c r="L9" s="5">
        <v>5</v>
      </c>
      <c r="M9" s="9">
        <v>1</v>
      </c>
      <c r="N9" s="7">
        <v>5</v>
      </c>
      <c r="O9" s="11">
        <v>5</v>
      </c>
      <c r="P9" s="13">
        <v>5</v>
      </c>
      <c r="Q9" s="15">
        <v>5</v>
      </c>
      <c r="R9" s="3">
        <v>5</v>
      </c>
      <c r="S9" s="5">
        <v>5</v>
      </c>
      <c r="T9" s="9">
        <v>1</v>
      </c>
      <c r="U9" s="7">
        <v>5</v>
      </c>
      <c r="V9" s="11">
        <v>5</v>
      </c>
      <c r="W9" s="13">
        <v>5</v>
      </c>
      <c r="X9" s="15">
        <v>5</v>
      </c>
      <c r="Y9" s="3">
        <v>5</v>
      </c>
      <c r="Z9" s="5">
        <v>5</v>
      </c>
      <c r="AA9" s="9">
        <v>1</v>
      </c>
      <c r="AB9" s="7">
        <v>5</v>
      </c>
      <c r="AC9" s="11">
        <v>5</v>
      </c>
      <c r="AD9" s="13">
        <v>5</v>
      </c>
      <c r="AE9" s="15">
        <v>5</v>
      </c>
      <c r="AF9" s="3">
        <v>5</v>
      </c>
      <c r="AG9" s="5">
        <v>5</v>
      </c>
      <c r="AH9" s="9">
        <v>1</v>
      </c>
      <c r="AI9" s="7">
        <v>5</v>
      </c>
      <c r="AJ9" s="11">
        <v>5</v>
      </c>
      <c r="AK9" s="13">
        <v>5</v>
      </c>
      <c r="AL9" s="15">
        <v>5</v>
      </c>
      <c r="AM9" s="3">
        <v>5</v>
      </c>
      <c r="AN9" s="5">
        <v>5</v>
      </c>
      <c r="AO9" s="9">
        <v>1</v>
      </c>
      <c r="AP9" s="7">
        <v>5</v>
      </c>
      <c r="AQ9" s="11">
        <v>5</v>
      </c>
      <c r="AR9" s="13">
        <v>5</v>
      </c>
      <c r="AS9" s="15">
        <v>5</v>
      </c>
      <c r="AT9" s="3">
        <v>5</v>
      </c>
      <c r="AU9" s="5">
        <v>5</v>
      </c>
      <c r="AV9" s="9">
        <v>1</v>
      </c>
      <c r="AW9" s="7">
        <v>5</v>
      </c>
      <c r="AX9" s="11">
        <v>5</v>
      </c>
      <c r="AY9" s="13">
        <v>5</v>
      </c>
      <c r="AZ9" s="15">
        <v>5</v>
      </c>
      <c r="BA9" s="3">
        <v>5</v>
      </c>
      <c r="BB9" s="5">
        <v>5</v>
      </c>
      <c r="BC9" s="9">
        <v>1</v>
      </c>
      <c r="BD9" s="7">
        <v>5</v>
      </c>
      <c r="BE9" s="11">
        <v>5</v>
      </c>
      <c r="BF9" s="13">
        <v>5</v>
      </c>
      <c r="BG9" s="15">
        <v>5</v>
      </c>
      <c r="BH9" s="3">
        <v>5</v>
      </c>
      <c r="BI9" s="5">
        <v>5</v>
      </c>
      <c r="BJ9" s="9">
        <v>1</v>
      </c>
      <c r="BK9" s="7">
        <v>5</v>
      </c>
      <c r="BL9" s="11">
        <v>5</v>
      </c>
      <c r="BM9" s="13">
        <v>5</v>
      </c>
      <c r="BN9" s="15">
        <v>5</v>
      </c>
      <c r="BO9" s="3">
        <v>5</v>
      </c>
      <c r="BP9" s="5">
        <v>5</v>
      </c>
      <c r="BQ9" s="9">
        <v>1</v>
      </c>
      <c r="BR9" s="7">
        <v>5</v>
      </c>
      <c r="BS9" s="11">
        <v>5</v>
      </c>
      <c r="BT9" s="13">
        <v>5</v>
      </c>
      <c r="BU9" s="15">
        <v>5</v>
      </c>
      <c r="BV9" s="3">
        <v>5</v>
      </c>
      <c r="BW9" s="5">
        <v>5</v>
      </c>
      <c r="BX9" s="9">
        <v>1</v>
      </c>
      <c r="BY9" s="7">
        <v>5</v>
      </c>
      <c r="BZ9" s="11">
        <v>5</v>
      </c>
      <c r="CA9" s="13">
        <v>5</v>
      </c>
      <c r="CB9" s="15">
        <v>5</v>
      </c>
      <c r="CC9" s="3">
        <v>5</v>
      </c>
      <c r="CD9" s="5">
        <v>5</v>
      </c>
      <c r="CE9" s="9">
        <v>1</v>
      </c>
      <c r="CF9" s="7">
        <v>5</v>
      </c>
      <c r="CG9" s="11">
        <v>5</v>
      </c>
      <c r="CH9" s="13">
        <v>5</v>
      </c>
      <c r="CI9" s="15">
        <v>5</v>
      </c>
      <c r="CJ9" s="3">
        <v>5</v>
      </c>
      <c r="CK9" s="5">
        <v>5</v>
      </c>
      <c r="CL9" s="9">
        <v>1</v>
      </c>
      <c r="CM9" s="7">
        <v>5</v>
      </c>
      <c r="CN9" s="11">
        <v>5</v>
      </c>
      <c r="CO9" s="13">
        <v>5</v>
      </c>
      <c r="CP9" s="15">
        <v>5</v>
      </c>
      <c r="CQ9" s="3">
        <v>5</v>
      </c>
      <c r="CR9" s="5">
        <v>5</v>
      </c>
      <c r="CS9" s="9">
        <v>1</v>
      </c>
      <c r="CT9" s="7">
        <v>5</v>
      </c>
      <c r="CU9" s="11">
        <v>5</v>
      </c>
      <c r="CV9" s="13">
        <v>5</v>
      </c>
      <c r="CW9" s="15">
        <v>5</v>
      </c>
      <c r="CX9" s="3">
        <v>5</v>
      </c>
      <c r="CY9" s="5">
        <v>5</v>
      </c>
      <c r="CZ9" s="9">
        <v>1</v>
      </c>
      <c r="DA9" s="7">
        <v>5</v>
      </c>
      <c r="DB9" s="11">
        <v>5</v>
      </c>
      <c r="DC9" s="13">
        <v>5</v>
      </c>
      <c r="DD9" s="15">
        <v>5</v>
      </c>
      <c r="DE9" s="3" t="s">
        <v>166</v>
      </c>
    </row>
    <row r="10" spans="1:215" ht="12.75" x14ac:dyDescent="0.2">
      <c r="A10" s="2">
        <v>44305.951204120371</v>
      </c>
      <c r="B10" s="3" t="s">
        <v>169</v>
      </c>
      <c r="C10" s="3" t="s">
        <v>149</v>
      </c>
      <c r="D10" s="3">
        <v>3</v>
      </c>
      <c r="E10" s="5">
        <v>4</v>
      </c>
      <c r="F10" s="9">
        <v>1</v>
      </c>
      <c r="G10" s="7">
        <v>4</v>
      </c>
      <c r="H10" s="11">
        <v>4</v>
      </c>
      <c r="I10" s="13">
        <v>4</v>
      </c>
      <c r="J10" s="15">
        <v>4</v>
      </c>
      <c r="K10" s="3">
        <v>4</v>
      </c>
      <c r="L10" s="5">
        <v>5</v>
      </c>
      <c r="M10" s="9">
        <v>2</v>
      </c>
      <c r="N10" s="7">
        <v>2</v>
      </c>
      <c r="O10" s="11">
        <v>2</v>
      </c>
      <c r="P10" s="13">
        <v>5</v>
      </c>
      <c r="Q10" s="15">
        <v>4</v>
      </c>
      <c r="R10" s="3">
        <v>4</v>
      </c>
      <c r="S10" s="5">
        <v>5</v>
      </c>
      <c r="T10" s="9">
        <v>1</v>
      </c>
      <c r="U10" s="7">
        <v>5</v>
      </c>
      <c r="V10" s="11">
        <v>5</v>
      </c>
      <c r="W10" s="13">
        <v>5</v>
      </c>
      <c r="X10" s="15">
        <v>5</v>
      </c>
      <c r="Y10" s="3">
        <v>3</v>
      </c>
      <c r="Z10" s="5">
        <v>4</v>
      </c>
      <c r="AA10" s="9">
        <v>2</v>
      </c>
      <c r="AB10" s="7">
        <v>4</v>
      </c>
      <c r="AC10" s="11">
        <v>4</v>
      </c>
      <c r="AD10" s="13">
        <v>4</v>
      </c>
      <c r="AE10" s="15">
        <v>4</v>
      </c>
      <c r="AF10" s="3">
        <v>4</v>
      </c>
      <c r="AG10" s="5">
        <v>4</v>
      </c>
      <c r="AH10" s="9">
        <v>2</v>
      </c>
      <c r="AI10" s="7">
        <v>5</v>
      </c>
      <c r="AJ10" s="11">
        <v>5</v>
      </c>
      <c r="AK10" s="13">
        <v>5</v>
      </c>
      <c r="AL10" s="15">
        <v>5</v>
      </c>
      <c r="AM10" s="3">
        <v>4</v>
      </c>
      <c r="AN10" s="5">
        <v>5</v>
      </c>
      <c r="AO10" s="9">
        <v>2</v>
      </c>
      <c r="AP10" s="7">
        <v>5</v>
      </c>
      <c r="AQ10" s="11">
        <v>5</v>
      </c>
      <c r="AR10" s="13">
        <v>5</v>
      </c>
      <c r="AS10" s="15">
        <v>5</v>
      </c>
      <c r="AT10" s="3">
        <v>4</v>
      </c>
      <c r="AU10" s="5">
        <v>4</v>
      </c>
      <c r="AV10" s="9">
        <v>1</v>
      </c>
      <c r="AW10" s="7">
        <v>4</v>
      </c>
      <c r="AX10" s="11">
        <v>4</v>
      </c>
      <c r="AY10" s="13">
        <v>4</v>
      </c>
      <c r="AZ10" s="15">
        <v>4</v>
      </c>
      <c r="BA10" s="3">
        <v>3</v>
      </c>
      <c r="BB10" s="5">
        <v>5</v>
      </c>
      <c r="BC10" s="9">
        <v>1</v>
      </c>
      <c r="BD10" s="7">
        <v>4</v>
      </c>
      <c r="BE10" s="11">
        <v>4</v>
      </c>
      <c r="BF10" s="13">
        <v>4</v>
      </c>
      <c r="BG10" s="15">
        <v>4</v>
      </c>
      <c r="BH10" s="3">
        <v>4</v>
      </c>
      <c r="BI10" s="5">
        <v>4</v>
      </c>
      <c r="BJ10" s="9">
        <v>1</v>
      </c>
      <c r="BK10" s="7">
        <v>4</v>
      </c>
      <c r="BL10" s="11">
        <v>4</v>
      </c>
      <c r="BM10" s="13">
        <v>4</v>
      </c>
      <c r="BN10" s="15">
        <v>4</v>
      </c>
      <c r="BO10" s="3">
        <v>3</v>
      </c>
      <c r="BP10" s="5">
        <v>3</v>
      </c>
      <c r="BQ10" s="9">
        <v>1</v>
      </c>
      <c r="BR10" s="7">
        <v>3</v>
      </c>
      <c r="BS10" s="11">
        <v>3</v>
      </c>
      <c r="BT10" s="13">
        <v>3</v>
      </c>
      <c r="BU10" s="15">
        <v>3</v>
      </c>
      <c r="BV10" s="3">
        <v>3</v>
      </c>
      <c r="BW10" s="5">
        <v>5</v>
      </c>
      <c r="BX10" s="9">
        <v>2</v>
      </c>
      <c r="BY10" s="7">
        <v>5</v>
      </c>
      <c r="BZ10" s="11">
        <v>5</v>
      </c>
      <c r="CA10" s="13">
        <v>5</v>
      </c>
      <c r="CB10" s="15">
        <v>5</v>
      </c>
      <c r="CC10" s="3">
        <v>4</v>
      </c>
      <c r="CD10" s="5">
        <v>4</v>
      </c>
      <c r="CE10" s="9">
        <v>1</v>
      </c>
      <c r="CF10" s="7">
        <v>4</v>
      </c>
      <c r="CG10" s="11">
        <v>4</v>
      </c>
      <c r="CH10" s="13">
        <v>4</v>
      </c>
      <c r="CI10" s="15">
        <v>4</v>
      </c>
      <c r="CJ10" s="3">
        <v>2</v>
      </c>
      <c r="CK10" s="5">
        <v>5</v>
      </c>
      <c r="CL10" s="9">
        <v>2</v>
      </c>
      <c r="CM10" s="7">
        <v>4</v>
      </c>
      <c r="CN10" s="11">
        <v>4</v>
      </c>
      <c r="CO10" s="13">
        <v>4</v>
      </c>
      <c r="CP10" s="15">
        <v>4</v>
      </c>
      <c r="CQ10" s="3">
        <v>4</v>
      </c>
      <c r="CR10" s="5">
        <v>5</v>
      </c>
      <c r="CS10" s="9">
        <v>2</v>
      </c>
      <c r="CT10" s="7">
        <v>5</v>
      </c>
      <c r="CU10" s="11">
        <v>5</v>
      </c>
      <c r="CV10" s="13">
        <v>5</v>
      </c>
      <c r="CW10" s="15">
        <v>5</v>
      </c>
      <c r="CX10" s="3">
        <v>3</v>
      </c>
      <c r="CY10" s="5">
        <v>4</v>
      </c>
      <c r="CZ10" s="9">
        <v>1</v>
      </c>
      <c r="DA10" s="7">
        <v>4</v>
      </c>
      <c r="DB10" s="11">
        <v>4</v>
      </c>
      <c r="DC10" s="13">
        <v>4</v>
      </c>
      <c r="DD10" s="15">
        <v>4</v>
      </c>
      <c r="DE10" s="3" t="s">
        <v>170</v>
      </c>
    </row>
    <row r="11" spans="1:215" ht="12.75" x14ac:dyDescent="0.2">
      <c r="A11" s="2">
        <v>44306.417724618055</v>
      </c>
      <c r="B11" s="3" t="s">
        <v>171</v>
      </c>
      <c r="C11" s="3" t="s">
        <v>149</v>
      </c>
      <c r="D11" s="3">
        <v>5</v>
      </c>
      <c r="E11" s="5">
        <v>5</v>
      </c>
      <c r="F11" s="9">
        <v>3</v>
      </c>
      <c r="G11" s="7">
        <v>4</v>
      </c>
      <c r="H11" s="11">
        <v>4</v>
      </c>
      <c r="I11" s="13">
        <v>4</v>
      </c>
      <c r="J11" s="15">
        <v>5</v>
      </c>
      <c r="K11" s="3">
        <v>3</v>
      </c>
      <c r="L11" s="5">
        <v>4</v>
      </c>
      <c r="M11" s="9">
        <v>4</v>
      </c>
      <c r="N11" s="7">
        <v>4</v>
      </c>
      <c r="O11" s="11">
        <v>4</v>
      </c>
      <c r="P11" s="13">
        <v>5</v>
      </c>
      <c r="Q11" s="15">
        <v>5</v>
      </c>
      <c r="R11" s="3">
        <v>4</v>
      </c>
      <c r="S11" s="5">
        <v>5</v>
      </c>
      <c r="T11" s="9">
        <v>5</v>
      </c>
      <c r="U11" s="7">
        <v>5</v>
      </c>
      <c r="V11" s="11">
        <v>4</v>
      </c>
      <c r="W11" s="13">
        <v>3</v>
      </c>
      <c r="X11" s="15">
        <v>4</v>
      </c>
      <c r="Y11" s="3">
        <v>4</v>
      </c>
      <c r="Z11" s="5">
        <v>4</v>
      </c>
      <c r="AA11" s="9">
        <v>4</v>
      </c>
      <c r="AB11" s="7">
        <v>4</v>
      </c>
      <c r="AC11" s="11">
        <v>4</v>
      </c>
      <c r="AD11" s="13">
        <v>4</v>
      </c>
      <c r="AE11" s="15">
        <v>4</v>
      </c>
      <c r="AF11" s="3">
        <v>5</v>
      </c>
      <c r="AG11" s="5">
        <v>3</v>
      </c>
      <c r="AH11" s="9">
        <v>4</v>
      </c>
      <c r="AI11" s="7">
        <v>4</v>
      </c>
      <c r="AJ11" s="11">
        <v>4</v>
      </c>
      <c r="AK11" s="13">
        <v>4</v>
      </c>
      <c r="AL11" s="15">
        <v>4</v>
      </c>
      <c r="AM11" s="3">
        <v>4</v>
      </c>
      <c r="AN11" s="5">
        <v>5</v>
      </c>
      <c r="AO11" s="9">
        <v>4</v>
      </c>
      <c r="AP11" s="7">
        <v>5</v>
      </c>
      <c r="AQ11" s="11">
        <v>5</v>
      </c>
      <c r="AR11" s="13">
        <v>4</v>
      </c>
      <c r="AS11" s="15">
        <v>4</v>
      </c>
      <c r="AT11" s="3">
        <v>4</v>
      </c>
      <c r="AU11" s="5">
        <v>4</v>
      </c>
      <c r="AV11" s="9">
        <v>4</v>
      </c>
      <c r="AW11" s="7">
        <v>4</v>
      </c>
      <c r="AX11" s="11">
        <v>4</v>
      </c>
      <c r="AY11" s="13">
        <v>4</v>
      </c>
      <c r="AZ11" s="15">
        <v>4</v>
      </c>
      <c r="BA11" s="3">
        <v>4</v>
      </c>
      <c r="BB11" s="5">
        <v>5</v>
      </c>
      <c r="BC11" s="9">
        <v>4</v>
      </c>
      <c r="BD11" s="7">
        <v>4</v>
      </c>
      <c r="BE11" s="11">
        <v>4</v>
      </c>
      <c r="BF11" s="13">
        <v>4</v>
      </c>
      <c r="BG11" s="15">
        <v>4</v>
      </c>
      <c r="BH11" s="3">
        <v>5</v>
      </c>
      <c r="BI11" s="5">
        <v>5</v>
      </c>
      <c r="BJ11" s="9">
        <v>3</v>
      </c>
      <c r="BK11" s="7">
        <v>3</v>
      </c>
      <c r="BL11" s="11">
        <v>5</v>
      </c>
      <c r="BM11" s="13">
        <v>5</v>
      </c>
      <c r="BN11" s="15">
        <v>5</v>
      </c>
      <c r="BO11" s="3">
        <v>2</v>
      </c>
      <c r="BP11" s="5">
        <v>3</v>
      </c>
      <c r="BQ11" s="9">
        <v>3</v>
      </c>
      <c r="BR11" s="7">
        <v>5</v>
      </c>
      <c r="BS11" s="11">
        <v>4</v>
      </c>
      <c r="BT11" s="13">
        <v>4</v>
      </c>
      <c r="BU11" s="15">
        <v>4</v>
      </c>
      <c r="BV11" s="3">
        <v>3</v>
      </c>
      <c r="BW11" s="5">
        <v>5</v>
      </c>
      <c r="BX11" s="9">
        <v>4</v>
      </c>
      <c r="BY11" s="7">
        <v>5</v>
      </c>
      <c r="BZ11" s="11">
        <v>5</v>
      </c>
      <c r="CA11" s="13">
        <v>5</v>
      </c>
      <c r="CB11" s="15">
        <v>5</v>
      </c>
      <c r="CC11" s="3">
        <v>5</v>
      </c>
      <c r="CD11" s="5">
        <v>4</v>
      </c>
      <c r="CE11" s="9">
        <v>3</v>
      </c>
      <c r="CF11" s="7">
        <v>4</v>
      </c>
      <c r="CG11" s="11">
        <v>5</v>
      </c>
      <c r="CH11" s="13">
        <v>4</v>
      </c>
      <c r="CI11" s="15">
        <v>5</v>
      </c>
      <c r="CJ11" s="3">
        <v>3</v>
      </c>
      <c r="CK11" s="5">
        <v>4</v>
      </c>
      <c r="CL11" s="9">
        <v>3</v>
      </c>
      <c r="CM11" s="7">
        <v>4</v>
      </c>
      <c r="CN11" s="11">
        <v>4</v>
      </c>
      <c r="CO11" s="13">
        <v>4</v>
      </c>
      <c r="CP11" s="15">
        <v>4</v>
      </c>
      <c r="CQ11" s="3">
        <v>5</v>
      </c>
      <c r="CR11" s="5">
        <v>4</v>
      </c>
      <c r="CS11" s="9">
        <v>5</v>
      </c>
      <c r="CT11" s="7">
        <v>5</v>
      </c>
      <c r="CU11" s="11">
        <v>5</v>
      </c>
      <c r="CV11" s="13">
        <v>4</v>
      </c>
      <c r="CW11" s="15">
        <v>5</v>
      </c>
      <c r="CX11" s="3">
        <v>4</v>
      </c>
      <c r="CY11" s="5">
        <v>5</v>
      </c>
      <c r="CZ11" s="9">
        <v>4</v>
      </c>
      <c r="DA11" s="7">
        <v>5</v>
      </c>
      <c r="DB11" s="11">
        <v>4</v>
      </c>
      <c r="DC11" s="13">
        <v>4</v>
      </c>
      <c r="DD11" s="15">
        <v>5</v>
      </c>
      <c r="DE11" s="3" t="s">
        <v>172</v>
      </c>
    </row>
    <row r="12" spans="1:215" ht="12.75" x14ac:dyDescent="0.2">
      <c r="A12" s="2">
        <v>44306.762376712963</v>
      </c>
      <c r="B12" s="3" t="s">
        <v>173</v>
      </c>
      <c r="C12" s="3" t="s">
        <v>149</v>
      </c>
      <c r="D12" s="3">
        <v>5</v>
      </c>
      <c r="E12" s="5">
        <v>5</v>
      </c>
      <c r="F12" s="9">
        <v>5</v>
      </c>
      <c r="G12" s="7">
        <v>5</v>
      </c>
      <c r="H12" s="11">
        <v>5</v>
      </c>
      <c r="I12" s="13">
        <v>5</v>
      </c>
      <c r="J12" s="15">
        <v>5</v>
      </c>
      <c r="K12" s="3">
        <v>5</v>
      </c>
      <c r="L12" s="5">
        <v>5</v>
      </c>
      <c r="M12" s="9">
        <v>5</v>
      </c>
      <c r="N12" s="7">
        <v>5</v>
      </c>
      <c r="O12" s="11">
        <v>5</v>
      </c>
      <c r="P12" s="13">
        <v>5</v>
      </c>
      <c r="Q12" s="15">
        <v>5</v>
      </c>
      <c r="R12" s="3">
        <v>5</v>
      </c>
      <c r="S12" s="5">
        <v>5</v>
      </c>
      <c r="T12" s="9">
        <v>5</v>
      </c>
      <c r="U12" s="7">
        <v>5</v>
      </c>
      <c r="V12" s="11">
        <v>5</v>
      </c>
      <c r="W12" s="13">
        <v>5</v>
      </c>
      <c r="X12" s="15">
        <v>5</v>
      </c>
      <c r="Y12" s="3">
        <v>5</v>
      </c>
      <c r="Z12" s="5">
        <v>5</v>
      </c>
      <c r="AA12" s="9">
        <v>5</v>
      </c>
      <c r="AB12" s="7">
        <v>5</v>
      </c>
      <c r="AC12" s="11">
        <v>5</v>
      </c>
      <c r="AD12" s="13">
        <v>5</v>
      </c>
      <c r="AE12" s="15">
        <v>5</v>
      </c>
      <c r="AF12" s="3">
        <v>5</v>
      </c>
      <c r="AG12" s="5">
        <v>5</v>
      </c>
      <c r="AH12" s="9">
        <v>5</v>
      </c>
      <c r="AI12" s="7">
        <v>5</v>
      </c>
      <c r="AJ12" s="11">
        <v>5</v>
      </c>
      <c r="AK12" s="13">
        <v>5</v>
      </c>
      <c r="AL12" s="15">
        <v>5</v>
      </c>
      <c r="AM12" s="3">
        <v>5</v>
      </c>
      <c r="AN12" s="5">
        <v>5</v>
      </c>
      <c r="AO12" s="9">
        <v>5</v>
      </c>
      <c r="AP12" s="7">
        <v>5</v>
      </c>
      <c r="AQ12" s="11">
        <v>5</v>
      </c>
      <c r="AR12" s="13">
        <v>5</v>
      </c>
      <c r="AS12" s="15">
        <v>5</v>
      </c>
      <c r="AT12" s="3">
        <v>5</v>
      </c>
      <c r="AU12" s="5">
        <v>5</v>
      </c>
      <c r="AV12" s="9">
        <v>5</v>
      </c>
      <c r="AW12" s="7">
        <v>5</v>
      </c>
      <c r="AX12" s="11">
        <v>5</v>
      </c>
      <c r="AY12" s="13">
        <v>5</v>
      </c>
      <c r="AZ12" s="15">
        <v>5</v>
      </c>
      <c r="BA12" s="3">
        <v>5</v>
      </c>
      <c r="BB12" s="5">
        <v>5</v>
      </c>
      <c r="BC12" s="9">
        <v>5</v>
      </c>
      <c r="BD12" s="7">
        <v>5</v>
      </c>
      <c r="BE12" s="11">
        <v>5</v>
      </c>
      <c r="BF12" s="13">
        <v>5</v>
      </c>
      <c r="BG12" s="15">
        <v>5</v>
      </c>
      <c r="BH12" s="3">
        <v>5</v>
      </c>
      <c r="BI12" s="5">
        <v>5</v>
      </c>
      <c r="BJ12" s="9">
        <v>5</v>
      </c>
      <c r="BK12" s="7">
        <v>5</v>
      </c>
      <c r="BL12" s="11">
        <v>5</v>
      </c>
      <c r="BM12" s="13">
        <v>5</v>
      </c>
      <c r="BN12" s="15">
        <v>5</v>
      </c>
      <c r="BO12" s="3">
        <v>5</v>
      </c>
      <c r="BP12" s="5">
        <v>5</v>
      </c>
      <c r="BQ12" s="9">
        <v>5</v>
      </c>
      <c r="BR12" s="7">
        <v>5</v>
      </c>
      <c r="BS12" s="11">
        <v>5</v>
      </c>
      <c r="BT12" s="13">
        <v>5</v>
      </c>
      <c r="BU12" s="15">
        <v>5</v>
      </c>
      <c r="BV12" s="3">
        <v>5</v>
      </c>
      <c r="BW12" s="5">
        <v>5</v>
      </c>
      <c r="BX12" s="9">
        <v>5</v>
      </c>
      <c r="BY12" s="7">
        <v>5</v>
      </c>
      <c r="BZ12" s="11">
        <v>5</v>
      </c>
      <c r="CA12" s="13">
        <v>5</v>
      </c>
      <c r="CB12" s="15">
        <v>5</v>
      </c>
      <c r="CC12" s="3">
        <v>5</v>
      </c>
      <c r="CD12" s="5">
        <v>5</v>
      </c>
      <c r="CE12" s="9">
        <v>5</v>
      </c>
      <c r="CF12" s="7">
        <v>5</v>
      </c>
      <c r="CG12" s="11">
        <v>5</v>
      </c>
      <c r="CH12" s="13">
        <v>5</v>
      </c>
      <c r="CI12" s="15">
        <v>5</v>
      </c>
      <c r="CJ12" s="3">
        <v>5</v>
      </c>
      <c r="CK12" s="5">
        <v>5</v>
      </c>
      <c r="CL12" s="9">
        <v>5</v>
      </c>
      <c r="CM12" s="7">
        <v>5</v>
      </c>
      <c r="CN12" s="11">
        <v>5</v>
      </c>
      <c r="CO12" s="13">
        <v>5</v>
      </c>
      <c r="CP12" s="15">
        <v>5</v>
      </c>
      <c r="CQ12" s="3">
        <v>5</v>
      </c>
      <c r="CR12" s="5">
        <v>5</v>
      </c>
      <c r="CS12" s="9">
        <v>5</v>
      </c>
      <c r="CT12" s="7">
        <v>5</v>
      </c>
      <c r="CU12" s="11">
        <v>5</v>
      </c>
      <c r="CV12" s="13">
        <v>5</v>
      </c>
      <c r="CW12" s="15">
        <v>5</v>
      </c>
      <c r="CX12" s="3">
        <v>5</v>
      </c>
      <c r="CY12" s="5">
        <v>5</v>
      </c>
      <c r="CZ12" s="9">
        <v>5</v>
      </c>
      <c r="DA12" s="7">
        <v>5</v>
      </c>
      <c r="DB12" s="11">
        <v>5</v>
      </c>
      <c r="DC12" s="13">
        <v>5</v>
      </c>
      <c r="DD12" s="15">
        <v>5</v>
      </c>
      <c r="DE12" s="3" t="s">
        <v>174</v>
      </c>
    </row>
    <row r="13" spans="1:215" ht="12.75" x14ac:dyDescent="0.2">
      <c r="A13" s="2">
        <v>44307.302874641202</v>
      </c>
      <c r="B13" s="3" t="s">
        <v>178</v>
      </c>
      <c r="C13" s="3" t="s">
        <v>149</v>
      </c>
      <c r="D13" s="3">
        <v>3</v>
      </c>
      <c r="E13" s="5">
        <v>3</v>
      </c>
      <c r="F13" s="9">
        <v>4</v>
      </c>
      <c r="G13" s="7">
        <v>5</v>
      </c>
      <c r="H13" s="11">
        <v>5</v>
      </c>
      <c r="I13" s="13">
        <v>4</v>
      </c>
      <c r="J13" s="15">
        <v>4</v>
      </c>
      <c r="K13" s="3">
        <v>2</v>
      </c>
      <c r="L13" s="5">
        <v>3</v>
      </c>
      <c r="M13" s="9">
        <v>3</v>
      </c>
      <c r="N13" s="7">
        <v>4</v>
      </c>
      <c r="O13" s="11">
        <v>4</v>
      </c>
      <c r="P13" s="13">
        <v>4</v>
      </c>
      <c r="Q13" s="15">
        <v>5</v>
      </c>
      <c r="R13" s="3">
        <v>3</v>
      </c>
      <c r="S13" s="5">
        <v>4</v>
      </c>
      <c r="T13" s="9">
        <v>4</v>
      </c>
      <c r="U13" s="7">
        <v>5</v>
      </c>
      <c r="V13" s="11">
        <v>5</v>
      </c>
      <c r="W13" s="13">
        <v>4</v>
      </c>
      <c r="X13" s="15">
        <v>4</v>
      </c>
      <c r="Y13" s="3">
        <v>4</v>
      </c>
      <c r="Z13" s="5">
        <v>4</v>
      </c>
      <c r="AA13" s="9">
        <v>4</v>
      </c>
      <c r="AB13" s="7">
        <v>4</v>
      </c>
      <c r="AC13" s="11">
        <v>4</v>
      </c>
      <c r="AD13" s="13">
        <v>4</v>
      </c>
      <c r="AE13" s="15">
        <v>4</v>
      </c>
      <c r="AF13" s="3">
        <v>4</v>
      </c>
      <c r="AG13" s="5">
        <v>4</v>
      </c>
      <c r="AH13" s="9">
        <v>4</v>
      </c>
      <c r="AI13" s="7">
        <v>4</v>
      </c>
      <c r="AJ13" s="11">
        <v>4</v>
      </c>
      <c r="AK13" s="13">
        <v>4</v>
      </c>
      <c r="AL13" s="15">
        <v>4</v>
      </c>
      <c r="AM13" s="3">
        <v>3</v>
      </c>
      <c r="AN13" s="5">
        <v>3</v>
      </c>
      <c r="AO13" s="9">
        <v>3</v>
      </c>
      <c r="AP13" s="7">
        <v>3</v>
      </c>
      <c r="AQ13" s="11">
        <v>3</v>
      </c>
      <c r="AR13" s="13">
        <v>3</v>
      </c>
      <c r="AS13" s="15">
        <v>3</v>
      </c>
      <c r="AT13" s="3">
        <v>3</v>
      </c>
      <c r="AU13" s="5">
        <v>3</v>
      </c>
      <c r="AV13" s="9">
        <v>3</v>
      </c>
      <c r="AW13" s="7">
        <v>3</v>
      </c>
      <c r="AX13" s="11">
        <v>3</v>
      </c>
      <c r="AY13" s="13">
        <v>3</v>
      </c>
      <c r="AZ13" s="15">
        <v>3</v>
      </c>
      <c r="BA13" s="3">
        <v>3</v>
      </c>
      <c r="BB13" s="5">
        <v>4</v>
      </c>
      <c r="BC13" s="9">
        <v>4</v>
      </c>
      <c r="BD13" s="7">
        <v>4</v>
      </c>
      <c r="BE13" s="11">
        <v>4</v>
      </c>
      <c r="BF13" s="13">
        <v>4</v>
      </c>
      <c r="BG13" s="15">
        <v>3</v>
      </c>
      <c r="BH13" s="3">
        <v>3</v>
      </c>
      <c r="BI13" s="5">
        <v>3</v>
      </c>
      <c r="BJ13" s="9">
        <v>3</v>
      </c>
      <c r="BK13" s="7">
        <v>3</v>
      </c>
      <c r="BL13" s="11">
        <v>3</v>
      </c>
      <c r="BM13" s="13">
        <v>3</v>
      </c>
      <c r="BN13" s="15">
        <v>3</v>
      </c>
      <c r="BO13" s="3">
        <v>3</v>
      </c>
      <c r="BP13" s="5">
        <v>4</v>
      </c>
      <c r="BQ13" s="9">
        <v>3</v>
      </c>
      <c r="BR13" s="7">
        <v>4</v>
      </c>
      <c r="BS13" s="11">
        <v>4</v>
      </c>
      <c r="BT13" s="13">
        <v>4</v>
      </c>
      <c r="BU13" s="15">
        <v>5</v>
      </c>
      <c r="BV13" s="3">
        <v>3</v>
      </c>
      <c r="BW13" s="5">
        <v>3</v>
      </c>
      <c r="BX13" s="9">
        <v>3</v>
      </c>
      <c r="BY13" s="7">
        <v>3</v>
      </c>
      <c r="BZ13" s="11">
        <v>3</v>
      </c>
      <c r="CA13" s="13">
        <v>3</v>
      </c>
      <c r="CB13" s="15">
        <v>3</v>
      </c>
      <c r="CC13" s="3">
        <v>3</v>
      </c>
      <c r="CD13" s="5">
        <v>3</v>
      </c>
      <c r="CE13" s="9">
        <v>4</v>
      </c>
      <c r="CF13" s="7">
        <v>3</v>
      </c>
      <c r="CG13" s="11">
        <v>3</v>
      </c>
      <c r="CH13" s="13">
        <v>3</v>
      </c>
      <c r="CI13" s="15">
        <v>3</v>
      </c>
      <c r="CJ13" s="3">
        <v>3</v>
      </c>
      <c r="CK13" s="5">
        <v>4</v>
      </c>
      <c r="CL13" s="9">
        <v>4</v>
      </c>
      <c r="CM13" s="7">
        <v>4</v>
      </c>
      <c r="CN13" s="11">
        <v>4</v>
      </c>
      <c r="CO13" s="13">
        <v>4</v>
      </c>
      <c r="CP13" s="15">
        <v>4</v>
      </c>
      <c r="CQ13" s="3">
        <v>3</v>
      </c>
      <c r="CR13" s="5">
        <v>3</v>
      </c>
      <c r="CS13" s="9">
        <v>3</v>
      </c>
      <c r="CT13" s="7">
        <v>3</v>
      </c>
      <c r="CU13" s="11">
        <v>4</v>
      </c>
      <c r="CV13" s="13">
        <v>4</v>
      </c>
      <c r="CW13" s="15">
        <v>3</v>
      </c>
      <c r="CX13" s="3">
        <v>3</v>
      </c>
      <c r="CY13" s="5">
        <v>4</v>
      </c>
      <c r="CZ13" s="9">
        <v>4</v>
      </c>
      <c r="DA13" s="7">
        <v>4</v>
      </c>
      <c r="DB13" s="11">
        <v>4</v>
      </c>
      <c r="DC13" s="13">
        <v>4</v>
      </c>
      <c r="DD13" s="15">
        <v>4</v>
      </c>
      <c r="DE13" s="3" t="s">
        <v>155</v>
      </c>
    </row>
    <row r="14" spans="1:215" ht="12.75" x14ac:dyDescent="0.2">
      <c r="A14" s="2">
        <v>44309.689326874999</v>
      </c>
      <c r="B14" s="3" t="s">
        <v>179</v>
      </c>
      <c r="C14" s="3" t="s">
        <v>149</v>
      </c>
      <c r="D14" s="3">
        <v>5</v>
      </c>
      <c r="E14" s="5">
        <v>5</v>
      </c>
      <c r="F14" s="9">
        <v>5</v>
      </c>
      <c r="G14" s="7">
        <v>5</v>
      </c>
      <c r="H14" s="11">
        <v>5</v>
      </c>
      <c r="I14" s="13">
        <v>5</v>
      </c>
      <c r="J14" s="15">
        <v>5</v>
      </c>
      <c r="K14" s="3">
        <v>5</v>
      </c>
      <c r="L14" s="5">
        <v>5</v>
      </c>
      <c r="M14" s="9">
        <v>5</v>
      </c>
      <c r="N14" s="7">
        <v>5</v>
      </c>
      <c r="O14" s="11">
        <v>5</v>
      </c>
      <c r="P14" s="13">
        <v>5</v>
      </c>
      <c r="Q14" s="15">
        <v>5</v>
      </c>
      <c r="R14" s="3">
        <v>5</v>
      </c>
      <c r="S14" s="5">
        <v>5</v>
      </c>
      <c r="T14" s="9">
        <v>5</v>
      </c>
      <c r="U14" s="7">
        <v>5</v>
      </c>
      <c r="V14" s="11">
        <v>5</v>
      </c>
      <c r="W14" s="13">
        <v>5</v>
      </c>
      <c r="X14" s="15">
        <v>5</v>
      </c>
      <c r="Y14" s="3">
        <v>4</v>
      </c>
      <c r="Z14" s="5">
        <v>5</v>
      </c>
      <c r="AA14" s="9">
        <v>5</v>
      </c>
      <c r="AB14" s="7">
        <v>5</v>
      </c>
      <c r="AC14" s="11">
        <v>5</v>
      </c>
      <c r="AD14" s="13">
        <v>5</v>
      </c>
      <c r="AE14" s="15">
        <v>5</v>
      </c>
      <c r="AF14" s="3">
        <v>5</v>
      </c>
      <c r="AG14" s="5">
        <v>5</v>
      </c>
      <c r="AH14" s="9">
        <v>5</v>
      </c>
      <c r="AI14" s="7">
        <v>5</v>
      </c>
      <c r="AJ14" s="11">
        <v>5</v>
      </c>
      <c r="AK14" s="13">
        <v>5</v>
      </c>
      <c r="AL14" s="15">
        <v>5</v>
      </c>
      <c r="AM14" s="3">
        <v>5</v>
      </c>
      <c r="AN14" s="5">
        <v>5</v>
      </c>
      <c r="AO14" s="9">
        <v>5</v>
      </c>
      <c r="AP14" s="7">
        <v>5</v>
      </c>
      <c r="AQ14" s="11">
        <v>5</v>
      </c>
      <c r="AR14" s="13">
        <v>5</v>
      </c>
      <c r="AS14" s="15">
        <v>5</v>
      </c>
      <c r="AT14" s="3">
        <v>4</v>
      </c>
      <c r="AU14" s="5">
        <v>5</v>
      </c>
      <c r="AV14" s="9">
        <v>5</v>
      </c>
      <c r="AW14" s="7">
        <v>5</v>
      </c>
      <c r="AX14" s="11">
        <v>5</v>
      </c>
      <c r="AY14" s="13">
        <v>5</v>
      </c>
      <c r="AZ14" s="15">
        <v>5</v>
      </c>
      <c r="BA14" s="3">
        <v>4</v>
      </c>
      <c r="BB14" s="5">
        <v>5</v>
      </c>
      <c r="BC14" s="9">
        <v>5</v>
      </c>
      <c r="BD14" s="7">
        <v>5</v>
      </c>
      <c r="BE14" s="11">
        <v>5</v>
      </c>
      <c r="BF14" s="13">
        <v>5</v>
      </c>
      <c r="BG14" s="15">
        <v>5</v>
      </c>
      <c r="BH14" s="3">
        <v>5</v>
      </c>
      <c r="BI14" s="5">
        <v>5</v>
      </c>
      <c r="BJ14" s="9">
        <v>5</v>
      </c>
      <c r="BK14" s="7">
        <v>5</v>
      </c>
      <c r="BL14" s="11">
        <v>5</v>
      </c>
      <c r="BM14" s="13">
        <v>5</v>
      </c>
      <c r="BN14" s="15">
        <v>5</v>
      </c>
      <c r="BO14" s="3">
        <v>5</v>
      </c>
      <c r="BP14" s="5">
        <v>5</v>
      </c>
      <c r="BQ14" s="9">
        <v>5</v>
      </c>
      <c r="BR14" s="7">
        <v>5</v>
      </c>
      <c r="BS14" s="11">
        <v>5</v>
      </c>
      <c r="BT14" s="13">
        <v>5</v>
      </c>
      <c r="BU14" s="15">
        <v>5</v>
      </c>
      <c r="BV14" s="3">
        <v>4</v>
      </c>
      <c r="BW14" s="5">
        <v>5</v>
      </c>
      <c r="BX14" s="9">
        <v>5</v>
      </c>
      <c r="BY14" s="7">
        <v>5</v>
      </c>
      <c r="BZ14" s="11">
        <v>5</v>
      </c>
      <c r="CA14" s="13">
        <v>5</v>
      </c>
      <c r="CB14" s="15">
        <v>5</v>
      </c>
      <c r="CC14" s="3">
        <v>5</v>
      </c>
      <c r="CD14" s="5">
        <v>5</v>
      </c>
      <c r="CE14" s="9">
        <v>5</v>
      </c>
      <c r="CF14" s="7">
        <v>5</v>
      </c>
      <c r="CG14" s="11">
        <v>5</v>
      </c>
      <c r="CH14" s="13">
        <v>5</v>
      </c>
      <c r="CI14" s="15">
        <v>5</v>
      </c>
      <c r="CJ14" s="3">
        <v>4</v>
      </c>
      <c r="CK14" s="5">
        <v>5</v>
      </c>
      <c r="CL14" s="9">
        <v>5</v>
      </c>
      <c r="CM14" s="7">
        <v>5</v>
      </c>
      <c r="CN14" s="11">
        <v>5</v>
      </c>
      <c r="CO14" s="13">
        <v>5</v>
      </c>
      <c r="CP14" s="15">
        <v>5</v>
      </c>
      <c r="CQ14" s="3">
        <v>5</v>
      </c>
      <c r="CR14" s="5">
        <v>5</v>
      </c>
      <c r="CS14" s="9">
        <v>5</v>
      </c>
      <c r="CT14" s="7">
        <v>5</v>
      </c>
      <c r="CU14" s="11">
        <v>5</v>
      </c>
      <c r="CV14" s="13">
        <v>5</v>
      </c>
      <c r="CW14" s="15">
        <v>4</v>
      </c>
      <c r="CX14" s="3">
        <v>4</v>
      </c>
      <c r="CY14" s="5">
        <v>5</v>
      </c>
      <c r="CZ14" s="9">
        <v>5</v>
      </c>
      <c r="DA14" s="7">
        <v>5</v>
      </c>
      <c r="DB14" s="11">
        <v>5</v>
      </c>
      <c r="DC14" s="13">
        <v>5</v>
      </c>
      <c r="DD14" s="15">
        <v>5</v>
      </c>
      <c r="DE14" s="3" t="s">
        <v>180</v>
      </c>
    </row>
    <row r="15" spans="1:215" ht="12.75" x14ac:dyDescent="0.2">
      <c r="A15" s="2">
        <v>44309.932516365741</v>
      </c>
      <c r="B15" s="3" t="s">
        <v>181</v>
      </c>
      <c r="C15" s="3" t="s">
        <v>149</v>
      </c>
      <c r="D15" s="3">
        <v>3</v>
      </c>
      <c r="E15" s="5">
        <v>4</v>
      </c>
      <c r="F15" s="9">
        <v>4</v>
      </c>
      <c r="G15" s="7">
        <v>4</v>
      </c>
      <c r="H15" s="11">
        <v>4</v>
      </c>
      <c r="I15" s="13">
        <v>4</v>
      </c>
      <c r="J15" s="15">
        <v>4</v>
      </c>
      <c r="K15" s="3">
        <v>4</v>
      </c>
      <c r="L15" s="5">
        <v>4</v>
      </c>
      <c r="M15" s="9">
        <v>4</v>
      </c>
      <c r="N15" s="7">
        <v>4</v>
      </c>
      <c r="O15" s="11">
        <v>4</v>
      </c>
      <c r="P15" s="13">
        <v>4</v>
      </c>
      <c r="Q15" s="15">
        <v>4</v>
      </c>
      <c r="R15" s="3">
        <v>5</v>
      </c>
      <c r="S15" s="5">
        <v>5</v>
      </c>
      <c r="T15" s="9">
        <v>5</v>
      </c>
      <c r="U15" s="7">
        <v>5</v>
      </c>
      <c r="V15" s="11">
        <v>5</v>
      </c>
      <c r="W15" s="13">
        <v>5</v>
      </c>
      <c r="X15" s="15">
        <v>5</v>
      </c>
      <c r="Y15" s="3">
        <v>4</v>
      </c>
      <c r="Z15" s="5">
        <v>4</v>
      </c>
      <c r="AA15" s="9">
        <v>4</v>
      </c>
      <c r="AB15" s="7">
        <v>4</v>
      </c>
      <c r="AC15" s="11">
        <v>4</v>
      </c>
      <c r="AD15" s="13">
        <v>4</v>
      </c>
      <c r="AE15" s="15">
        <v>4</v>
      </c>
      <c r="AF15" s="3">
        <v>4</v>
      </c>
      <c r="AG15" s="5">
        <v>4</v>
      </c>
      <c r="AH15" s="9">
        <v>4</v>
      </c>
      <c r="AI15" s="7">
        <v>4</v>
      </c>
      <c r="AJ15" s="11">
        <v>4</v>
      </c>
      <c r="AK15" s="13">
        <v>4</v>
      </c>
      <c r="AL15" s="15">
        <v>4</v>
      </c>
      <c r="AM15" s="3">
        <v>3</v>
      </c>
      <c r="AN15" s="5">
        <v>3</v>
      </c>
      <c r="AO15" s="9">
        <v>3</v>
      </c>
      <c r="AP15" s="7">
        <v>3</v>
      </c>
      <c r="AQ15" s="11">
        <v>3</v>
      </c>
      <c r="AR15" s="13">
        <v>3</v>
      </c>
      <c r="AS15" s="15">
        <v>3</v>
      </c>
      <c r="AT15" s="3">
        <v>3</v>
      </c>
      <c r="AU15" s="5">
        <v>3</v>
      </c>
      <c r="AV15" s="9">
        <v>3</v>
      </c>
      <c r="AW15" s="7">
        <v>3</v>
      </c>
      <c r="AX15" s="11">
        <v>3</v>
      </c>
      <c r="AY15" s="13">
        <v>3</v>
      </c>
      <c r="AZ15" s="15">
        <v>3</v>
      </c>
      <c r="BA15" s="3">
        <v>4</v>
      </c>
      <c r="BB15" s="5">
        <v>4</v>
      </c>
      <c r="BC15" s="9">
        <v>4</v>
      </c>
      <c r="BD15" s="7">
        <v>4</v>
      </c>
      <c r="BE15" s="11">
        <v>4</v>
      </c>
      <c r="BF15" s="13">
        <v>4</v>
      </c>
      <c r="BG15" s="15">
        <v>4</v>
      </c>
      <c r="BH15" s="3">
        <v>4</v>
      </c>
      <c r="BI15" s="5">
        <v>4</v>
      </c>
      <c r="BJ15" s="9">
        <v>4</v>
      </c>
      <c r="BK15" s="7">
        <v>4</v>
      </c>
      <c r="BL15" s="11">
        <v>4</v>
      </c>
      <c r="BM15" s="13">
        <v>4</v>
      </c>
      <c r="BN15" s="15">
        <v>4</v>
      </c>
      <c r="BO15" s="3">
        <v>3</v>
      </c>
      <c r="BP15" s="5">
        <v>3</v>
      </c>
      <c r="BQ15" s="9">
        <v>3</v>
      </c>
      <c r="BR15" s="7">
        <v>3</v>
      </c>
      <c r="BS15" s="11">
        <v>3</v>
      </c>
      <c r="BT15" s="13">
        <v>3</v>
      </c>
      <c r="BU15" s="15">
        <v>3</v>
      </c>
      <c r="BV15" s="3">
        <v>3</v>
      </c>
      <c r="BW15" s="5">
        <v>3</v>
      </c>
      <c r="BX15" s="9">
        <v>3</v>
      </c>
      <c r="BY15" s="7">
        <v>3</v>
      </c>
      <c r="BZ15" s="11">
        <v>3</v>
      </c>
      <c r="CA15" s="13">
        <v>3</v>
      </c>
      <c r="CB15" s="15">
        <v>3</v>
      </c>
      <c r="CC15" s="3">
        <v>3</v>
      </c>
      <c r="CD15" s="5">
        <v>3</v>
      </c>
      <c r="CE15" s="9">
        <v>3</v>
      </c>
      <c r="CF15" s="7">
        <v>3</v>
      </c>
      <c r="CG15" s="11">
        <v>3</v>
      </c>
      <c r="CH15" s="13">
        <v>3</v>
      </c>
      <c r="CI15" s="15">
        <v>3</v>
      </c>
      <c r="CJ15" s="3">
        <v>4</v>
      </c>
      <c r="CK15" s="5">
        <v>4</v>
      </c>
      <c r="CL15" s="9">
        <v>4</v>
      </c>
      <c r="CM15" s="7">
        <v>4</v>
      </c>
      <c r="CN15" s="11">
        <v>4</v>
      </c>
      <c r="CO15" s="13">
        <v>4</v>
      </c>
      <c r="CP15" s="15">
        <v>4</v>
      </c>
      <c r="CQ15" s="3">
        <v>4</v>
      </c>
      <c r="CR15" s="5">
        <v>4</v>
      </c>
      <c r="CS15" s="9">
        <v>4</v>
      </c>
      <c r="CT15" s="7">
        <v>4</v>
      </c>
      <c r="CU15" s="11">
        <v>4</v>
      </c>
      <c r="CV15" s="13">
        <v>4</v>
      </c>
      <c r="CW15" s="15">
        <v>4</v>
      </c>
      <c r="CX15" s="3">
        <v>3</v>
      </c>
      <c r="CY15" s="5">
        <v>3</v>
      </c>
      <c r="CZ15" s="9">
        <v>3</v>
      </c>
      <c r="DA15" s="7">
        <v>3</v>
      </c>
      <c r="DB15" s="11">
        <v>3</v>
      </c>
      <c r="DC15" s="13">
        <v>3</v>
      </c>
      <c r="DD15" s="15">
        <v>3</v>
      </c>
      <c r="DE15" s="3" t="s">
        <v>147</v>
      </c>
    </row>
    <row r="16" spans="1:215" ht="15.75" customHeight="1" x14ac:dyDescent="0.2">
      <c r="A16" s="2">
        <v>44305.751546145832</v>
      </c>
      <c r="B16" s="3" t="s">
        <v>139</v>
      </c>
      <c r="C16" s="3" t="s">
        <v>140</v>
      </c>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3">
        <v>5</v>
      </c>
      <c r="DG16" s="5">
        <v>5</v>
      </c>
      <c r="DH16" s="9">
        <v>4</v>
      </c>
      <c r="DI16" s="7">
        <v>5</v>
      </c>
      <c r="DJ16" s="11">
        <v>5</v>
      </c>
      <c r="DK16" s="13">
        <v>5</v>
      </c>
      <c r="DL16" s="15">
        <v>5</v>
      </c>
      <c r="DM16" s="3">
        <v>4</v>
      </c>
      <c r="DN16" s="5">
        <v>5</v>
      </c>
      <c r="DO16" s="9">
        <v>3</v>
      </c>
      <c r="DP16" s="7">
        <v>5</v>
      </c>
      <c r="DQ16" s="11">
        <v>5</v>
      </c>
      <c r="DR16" s="13">
        <v>5</v>
      </c>
      <c r="DS16" s="15">
        <v>5</v>
      </c>
      <c r="DT16" s="3">
        <v>5</v>
      </c>
      <c r="DU16" s="5">
        <v>5</v>
      </c>
      <c r="DV16" s="9">
        <v>5</v>
      </c>
      <c r="DW16" s="7">
        <v>5</v>
      </c>
      <c r="DX16" s="11">
        <v>5</v>
      </c>
      <c r="DY16" s="13">
        <v>5</v>
      </c>
      <c r="DZ16" s="15">
        <v>5</v>
      </c>
      <c r="EA16" s="3">
        <v>5</v>
      </c>
      <c r="EB16" s="5">
        <v>4</v>
      </c>
      <c r="EC16" s="9">
        <v>2</v>
      </c>
      <c r="ED16" s="7">
        <v>4</v>
      </c>
      <c r="EE16" s="11">
        <v>5</v>
      </c>
      <c r="EF16" s="13">
        <v>5</v>
      </c>
      <c r="EG16" s="15">
        <v>5</v>
      </c>
      <c r="EH16" s="3">
        <v>5</v>
      </c>
      <c r="EI16" s="5">
        <v>5</v>
      </c>
      <c r="EJ16" s="9">
        <v>4</v>
      </c>
      <c r="EK16" s="7">
        <v>5</v>
      </c>
      <c r="EL16" s="11">
        <v>5</v>
      </c>
      <c r="EM16" s="13">
        <v>5</v>
      </c>
      <c r="EN16" s="15">
        <v>5</v>
      </c>
      <c r="EO16" s="3">
        <v>5</v>
      </c>
      <c r="EP16" s="5">
        <v>5</v>
      </c>
      <c r="EQ16" s="9">
        <v>4</v>
      </c>
      <c r="ER16" s="7">
        <v>5</v>
      </c>
      <c r="ES16" s="11">
        <v>5</v>
      </c>
      <c r="ET16" s="13">
        <v>5</v>
      </c>
      <c r="EU16" s="15">
        <v>5</v>
      </c>
      <c r="EV16" s="3">
        <v>5</v>
      </c>
      <c r="EW16" s="5">
        <v>5</v>
      </c>
      <c r="EX16" s="9">
        <v>3</v>
      </c>
      <c r="EY16" s="7">
        <v>5</v>
      </c>
      <c r="EZ16" s="11">
        <v>5</v>
      </c>
      <c r="FA16" s="13">
        <v>5</v>
      </c>
      <c r="FB16" s="15">
        <v>5</v>
      </c>
      <c r="FC16" s="3">
        <v>5</v>
      </c>
      <c r="FD16" s="5">
        <v>5</v>
      </c>
      <c r="FE16" s="9">
        <v>3</v>
      </c>
      <c r="FF16" s="7">
        <v>5</v>
      </c>
      <c r="FG16" s="11">
        <v>5</v>
      </c>
      <c r="FH16" s="13">
        <v>4</v>
      </c>
      <c r="FI16" s="15">
        <v>5</v>
      </c>
      <c r="FJ16" s="3">
        <v>5</v>
      </c>
      <c r="FK16" s="5">
        <v>5</v>
      </c>
      <c r="FL16" s="9">
        <v>2</v>
      </c>
      <c r="FM16" s="7">
        <v>5</v>
      </c>
      <c r="FN16" s="11">
        <v>5</v>
      </c>
      <c r="FO16" s="13">
        <v>5</v>
      </c>
      <c r="FP16" s="15">
        <v>5</v>
      </c>
      <c r="FQ16" s="3">
        <v>5</v>
      </c>
      <c r="FR16" s="5">
        <v>5</v>
      </c>
      <c r="FS16" s="9">
        <v>2</v>
      </c>
      <c r="FT16" s="7">
        <v>5</v>
      </c>
      <c r="FU16" s="11">
        <v>5</v>
      </c>
      <c r="FV16" s="13">
        <v>5</v>
      </c>
      <c r="FW16" s="15">
        <v>5</v>
      </c>
      <c r="FX16" s="3">
        <v>5</v>
      </c>
      <c r="FY16" s="5">
        <v>5</v>
      </c>
      <c r="FZ16" s="9">
        <v>2</v>
      </c>
      <c r="GA16" s="7">
        <v>5</v>
      </c>
      <c r="GB16" s="11">
        <v>5</v>
      </c>
      <c r="GC16" s="13">
        <v>5</v>
      </c>
      <c r="GD16" s="15">
        <v>5</v>
      </c>
      <c r="GE16" s="3">
        <v>5</v>
      </c>
      <c r="GF16" s="5">
        <v>5</v>
      </c>
      <c r="GG16" s="9">
        <v>2</v>
      </c>
      <c r="GH16" s="7">
        <v>5</v>
      </c>
      <c r="GI16" s="11">
        <v>5</v>
      </c>
      <c r="GJ16" s="13">
        <v>5</v>
      </c>
      <c r="GK16" s="15">
        <v>5</v>
      </c>
      <c r="GL16" s="3">
        <v>5</v>
      </c>
      <c r="GM16" s="5">
        <v>5</v>
      </c>
      <c r="GN16" s="9">
        <v>2</v>
      </c>
      <c r="GO16" s="7">
        <v>5</v>
      </c>
      <c r="GP16" s="11">
        <v>5</v>
      </c>
      <c r="GQ16" s="13">
        <v>5</v>
      </c>
      <c r="GR16" s="15">
        <v>5</v>
      </c>
      <c r="GS16" s="3">
        <v>5</v>
      </c>
      <c r="GT16" s="5">
        <v>5</v>
      </c>
      <c r="GU16" s="9">
        <v>3</v>
      </c>
      <c r="GV16" s="7">
        <v>5</v>
      </c>
      <c r="GW16" s="11">
        <v>5</v>
      </c>
      <c r="GX16" s="13">
        <v>5</v>
      </c>
      <c r="GY16" s="15">
        <v>5</v>
      </c>
      <c r="GZ16" s="3">
        <v>5</v>
      </c>
      <c r="HA16" s="5">
        <v>5</v>
      </c>
      <c r="HB16" s="9">
        <v>4</v>
      </c>
      <c r="HC16" s="7">
        <v>5</v>
      </c>
      <c r="HD16" s="11">
        <v>5</v>
      </c>
      <c r="HE16" s="13">
        <v>5</v>
      </c>
      <c r="HF16" s="15">
        <v>5</v>
      </c>
      <c r="HG16" s="3" t="s">
        <v>141</v>
      </c>
    </row>
    <row r="17" spans="1:215" ht="15.75" customHeight="1" x14ac:dyDescent="0.2">
      <c r="A17" s="2">
        <v>44305.75300773148</v>
      </c>
      <c r="B17" s="3" t="s">
        <v>142</v>
      </c>
      <c r="C17" s="3" t="s">
        <v>140</v>
      </c>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3">
        <v>2</v>
      </c>
      <c r="DG17" s="5">
        <v>2</v>
      </c>
      <c r="DH17" s="9">
        <v>4</v>
      </c>
      <c r="DI17" s="7">
        <v>3</v>
      </c>
      <c r="DJ17" s="11">
        <v>3</v>
      </c>
      <c r="DK17" s="13">
        <v>4</v>
      </c>
      <c r="DL17" s="15">
        <v>4</v>
      </c>
      <c r="DM17" s="3">
        <v>1</v>
      </c>
      <c r="DN17" s="5">
        <v>3</v>
      </c>
      <c r="DO17" s="9">
        <v>4</v>
      </c>
      <c r="DP17" s="7">
        <v>4</v>
      </c>
      <c r="DQ17" s="11">
        <v>3</v>
      </c>
      <c r="DR17" s="13">
        <v>4</v>
      </c>
      <c r="DS17" s="15">
        <v>4</v>
      </c>
      <c r="DT17" s="3">
        <v>1</v>
      </c>
      <c r="DU17" s="5">
        <v>3</v>
      </c>
      <c r="DV17" s="9">
        <v>4</v>
      </c>
      <c r="DW17" s="7">
        <v>4</v>
      </c>
      <c r="DX17" s="11">
        <v>3</v>
      </c>
      <c r="DY17" s="13">
        <v>4</v>
      </c>
      <c r="DZ17" s="15">
        <v>4</v>
      </c>
      <c r="EA17" s="3">
        <v>1</v>
      </c>
      <c r="EB17" s="5">
        <v>3</v>
      </c>
      <c r="EC17" s="9">
        <v>4</v>
      </c>
      <c r="ED17" s="7">
        <v>4</v>
      </c>
      <c r="EE17" s="11">
        <v>4</v>
      </c>
      <c r="EF17" s="13">
        <v>3</v>
      </c>
      <c r="EG17" s="15">
        <v>4</v>
      </c>
      <c r="EH17" s="3">
        <v>1</v>
      </c>
      <c r="EI17" s="5">
        <v>3</v>
      </c>
      <c r="EJ17" s="9">
        <v>4</v>
      </c>
      <c r="EK17" s="7">
        <v>4</v>
      </c>
      <c r="EL17" s="11">
        <v>3</v>
      </c>
      <c r="EM17" s="13">
        <v>4</v>
      </c>
      <c r="EN17" s="15">
        <v>4</v>
      </c>
      <c r="EO17" s="3">
        <v>1</v>
      </c>
      <c r="EP17" s="5">
        <v>3</v>
      </c>
      <c r="EQ17" s="9">
        <v>4</v>
      </c>
      <c r="ER17" s="7">
        <v>4</v>
      </c>
      <c r="ES17" s="11">
        <v>4</v>
      </c>
      <c r="ET17" s="13">
        <v>3</v>
      </c>
      <c r="EU17" s="15">
        <v>4</v>
      </c>
      <c r="EV17" s="3">
        <v>1</v>
      </c>
      <c r="EW17" s="5">
        <v>3</v>
      </c>
      <c r="EX17" s="9">
        <v>4</v>
      </c>
      <c r="EY17" s="7">
        <v>3</v>
      </c>
      <c r="EZ17" s="11">
        <v>4</v>
      </c>
      <c r="FA17" s="13">
        <v>4</v>
      </c>
      <c r="FB17" s="15">
        <v>4</v>
      </c>
      <c r="FC17" s="3">
        <v>1</v>
      </c>
      <c r="FD17" s="5">
        <v>3</v>
      </c>
      <c r="FE17" s="9">
        <v>4</v>
      </c>
      <c r="FF17" s="7">
        <v>4</v>
      </c>
      <c r="FG17" s="11">
        <v>3</v>
      </c>
      <c r="FH17" s="13">
        <v>4</v>
      </c>
      <c r="FI17" s="15">
        <v>4</v>
      </c>
      <c r="FJ17" s="3">
        <v>1</v>
      </c>
      <c r="FK17" s="5">
        <v>3</v>
      </c>
      <c r="FL17" s="9">
        <v>4</v>
      </c>
      <c r="FM17" s="7">
        <v>3</v>
      </c>
      <c r="FN17" s="11">
        <v>3</v>
      </c>
      <c r="FO17" s="13">
        <v>4</v>
      </c>
      <c r="FP17" s="15">
        <v>3</v>
      </c>
      <c r="FQ17" s="3">
        <v>1</v>
      </c>
      <c r="FR17" s="5">
        <v>3</v>
      </c>
      <c r="FS17" s="9">
        <v>4</v>
      </c>
      <c r="FT17" s="7">
        <v>4</v>
      </c>
      <c r="FU17" s="11">
        <v>3</v>
      </c>
      <c r="FV17" s="13">
        <v>4</v>
      </c>
      <c r="FW17" s="15">
        <v>3</v>
      </c>
      <c r="FX17" s="3">
        <v>1</v>
      </c>
      <c r="FY17" s="5">
        <v>3</v>
      </c>
      <c r="FZ17" s="9">
        <v>4</v>
      </c>
      <c r="GA17" s="7">
        <v>3</v>
      </c>
      <c r="GB17" s="11">
        <v>3</v>
      </c>
      <c r="GC17" s="13">
        <v>4</v>
      </c>
      <c r="GD17" s="15">
        <v>3</v>
      </c>
      <c r="GE17" s="3">
        <v>1</v>
      </c>
      <c r="GF17" s="5">
        <v>3</v>
      </c>
      <c r="GG17" s="9">
        <v>4</v>
      </c>
      <c r="GH17" s="7">
        <v>3</v>
      </c>
      <c r="GI17" s="11">
        <v>3</v>
      </c>
      <c r="GJ17" s="13">
        <v>4</v>
      </c>
      <c r="GK17" s="15">
        <v>3</v>
      </c>
      <c r="GL17" s="3">
        <v>1</v>
      </c>
      <c r="GM17" s="5">
        <v>3</v>
      </c>
      <c r="GN17" s="9">
        <v>4</v>
      </c>
      <c r="GO17" s="7">
        <v>4</v>
      </c>
      <c r="GP17" s="11">
        <v>3</v>
      </c>
      <c r="GQ17" s="13">
        <v>4</v>
      </c>
      <c r="GR17" s="15">
        <v>3</v>
      </c>
      <c r="GS17" s="3">
        <v>1</v>
      </c>
      <c r="GT17" s="5">
        <v>3</v>
      </c>
      <c r="GU17" s="9">
        <v>4</v>
      </c>
      <c r="GV17" s="7">
        <v>4</v>
      </c>
      <c r="GW17" s="11">
        <v>3</v>
      </c>
      <c r="GX17" s="13">
        <v>4</v>
      </c>
      <c r="GY17" s="15">
        <v>3</v>
      </c>
      <c r="GZ17" s="3">
        <v>1</v>
      </c>
      <c r="HA17" s="5">
        <v>3</v>
      </c>
      <c r="HB17" s="9">
        <v>4</v>
      </c>
      <c r="HC17" s="7">
        <v>4</v>
      </c>
      <c r="HD17" s="11">
        <v>3</v>
      </c>
      <c r="HE17" s="13">
        <v>4</v>
      </c>
      <c r="HF17" s="15">
        <v>3</v>
      </c>
      <c r="HG17" s="3" t="s">
        <v>143</v>
      </c>
    </row>
    <row r="18" spans="1:215" ht="15.75" customHeight="1" x14ac:dyDescent="0.2">
      <c r="A18" s="2">
        <v>44305.753292337962</v>
      </c>
      <c r="B18" s="3" t="s">
        <v>144</v>
      </c>
      <c r="C18" s="3" t="s">
        <v>140</v>
      </c>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3">
        <v>4</v>
      </c>
      <c r="DG18" s="5">
        <v>4</v>
      </c>
      <c r="DH18" s="9">
        <v>4</v>
      </c>
      <c r="DI18" s="7">
        <v>4</v>
      </c>
      <c r="DJ18" s="11">
        <v>4</v>
      </c>
      <c r="DK18" s="13">
        <v>4</v>
      </c>
      <c r="DL18" s="15">
        <v>4</v>
      </c>
      <c r="DM18" s="3">
        <v>4</v>
      </c>
      <c r="DN18" s="5">
        <v>4</v>
      </c>
      <c r="DO18" s="9">
        <v>4</v>
      </c>
      <c r="DP18" s="7">
        <v>4</v>
      </c>
      <c r="DQ18" s="11">
        <v>4</v>
      </c>
      <c r="DR18" s="13">
        <v>4</v>
      </c>
      <c r="DS18" s="15">
        <v>4</v>
      </c>
      <c r="DT18" s="3">
        <v>3</v>
      </c>
      <c r="DU18" s="5">
        <v>4</v>
      </c>
      <c r="DV18" s="9">
        <v>4</v>
      </c>
      <c r="DW18" s="7">
        <v>4</v>
      </c>
      <c r="DX18" s="11">
        <v>4</v>
      </c>
      <c r="DY18" s="13">
        <v>4</v>
      </c>
      <c r="DZ18" s="15">
        <v>4</v>
      </c>
      <c r="EA18" s="3">
        <v>4</v>
      </c>
      <c r="EB18" s="5">
        <v>4</v>
      </c>
      <c r="EC18" s="9">
        <v>4</v>
      </c>
      <c r="ED18" s="7">
        <v>4</v>
      </c>
      <c r="EE18" s="11">
        <v>4</v>
      </c>
      <c r="EF18" s="13">
        <v>4</v>
      </c>
      <c r="EG18" s="15">
        <v>4</v>
      </c>
      <c r="EH18" s="3">
        <v>4</v>
      </c>
      <c r="EI18" s="5">
        <v>4</v>
      </c>
      <c r="EJ18" s="9">
        <v>4</v>
      </c>
      <c r="EK18" s="7">
        <v>4</v>
      </c>
      <c r="EL18" s="11">
        <v>4</v>
      </c>
      <c r="EM18" s="13">
        <v>4</v>
      </c>
      <c r="EN18" s="15">
        <v>4</v>
      </c>
      <c r="EO18" s="3">
        <v>3</v>
      </c>
      <c r="EP18" s="5">
        <v>4</v>
      </c>
      <c r="EQ18" s="9">
        <v>3</v>
      </c>
      <c r="ER18" s="7">
        <v>4</v>
      </c>
      <c r="ES18" s="11">
        <v>4</v>
      </c>
      <c r="ET18" s="13">
        <v>3</v>
      </c>
      <c r="EU18" s="15">
        <v>4</v>
      </c>
      <c r="EV18" s="3">
        <v>3</v>
      </c>
      <c r="EW18" s="5">
        <v>5</v>
      </c>
      <c r="EX18" s="9">
        <v>4</v>
      </c>
      <c r="EY18" s="7">
        <v>4</v>
      </c>
      <c r="EZ18" s="11">
        <v>5</v>
      </c>
      <c r="FA18" s="13">
        <v>4</v>
      </c>
      <c r="FB18" s="15">
        <v>4</v>
      </c>
      <c r="FC18" s="3">
        <v>4</v>
      </c>
      <c r="FD18" s="5">
        <v>4</v>
      </c>
      <c r="FE18" s="9">
        <v>4</v>
      </c>
      <c r="FF18" s="7">
        <v>4</v>
      </c>
      <c r="FG18" s="11">
        <v>4</v>
      </c>
      <c r="FH18" s="13">
        <v>4</v>
      </c>
      <c r="FI18" s="15">
        <v>4</v>
      </c>
      <c r="FJ18" s="3">
        <v>4</v>
      </c>
      <c r="FK18" s="5">
        <v>4</v>
      </c>
      <c r="FL18" s="9">
        <v>4</v>
      </c>
      <c r="FM18" s="7">
        <v>4</v>
      </c>
      <c r="FN18" s="11">
        <v>4</v>
      </c>
      <c r="FO18" s="13">
        <v>4</v>
      </c>
      <c r="FP18" s="15">
        <v>4</v>
      </c>
      <c r="FQ18" s="3">
        <v>4</v>
      </c>
      <c r="FR18" s="5">
        <v>4</v>
      </c>
      <c r="FS18" s="9">
        <v>4</v>
      </c>
      <c r="FT18" s="7">
        <v>4</v>
      </c>
      <c r="FU18" s="11">
        <v>4</v>
      </c>
      <c r="FV18" s="13">
        <v>4</v>
      </c>
      <c r="FW18" s="15">
        <v>4</v>
      </c>
      <c r="FX18" s="3">
        <v>3</v>
      </c>
      <c r="FY18" s="5">
        <v>4</v>
      </c>
      <c r="FZ18" s="9">
        <v>3</v>
      </c>
      <c r="GA18" s="7">
        <v>4</v>
      </c>
      <c r="GB18" s="11">
        <v>3</v>
      </c>
      <c r="GC18" s="13">
        <v>3</v>
      </c>
      <c r="GD18" s="15">
        <v>3</v>
      </c>
      <c r="GE18" s="3">
        <v>4</v>
      </c>
      <c r="GF18" s="5">
        <v>5</v>
      </c>
      <c r="GG18" s="9">
        <v>4</v>
      </c>
      <c r="GH18" s="7">
        <v>4</v>
      </c>
      <c r="GI18" s="11">
        <v>5</v>
      </c>
      <c r="GJ18" s="13">
        <v>4</v>
      </c>
      <c r="GK18" s="15">
        <v>4</v>
      </c>
      <c r="GL18" s="3">
        <v>3</v>
      </c>
      <c r="GM18" s="5">
        <v>3</v>
      </c>
      <c r="GN18" s="9">
        <v>3</v>
      </c>
      <c r="GO18" s="7">
        <v>3</v>
      </c>
      <c r="GP18" s="11">
        <v>3</v>
      </c>
      <c r="GQ18" s="13">
        <v>3</v>
      </c>
      <c r="GR18" s="15">
        <v>3</v>
      </c>
      <c r="GS18" s="3">
        <v>3</v>
      </c>
      <c r="GT18" s="5">
        <v>4</v>
      </c>
      <c r="GU18" s="9">
        <v>3</v>
      </c>
      <c r="GV18" s="7">
        <v>3</v>
      </c>
      <c r="GW18" s="11">
        <v>4</v>
      </c>
      <c r="GX18" s="13">
        <v>3</v>
      </c>
      <c r="GY18" s="15">
        <v>3</v>
      </c>
      <c r="GZ18" s="3">
        <v>3</v>
      </c>
      <c r="HA18" s="5">
        <v>4</v>
      </c>
      <c r="HB18" s="9">
        <v>4</v>
      </c>
      <c r="HC18" s="7">
        <v>3</v>
      </c>
      <c r="HD18" s="11">
        <v>4</v>
      </c>
      <c r="HE18" s="13">
        <v>3</v>
      </c>
      <c r="HF18" s="15">
        <v>3</v>
      </c>
      <c r="HG18" s="3" t="s">
        <v>145</v>
      </c>
    </row>
    <row r="19" spans="1:215" ht="15.75" customHeight="1" x14ac:dyDescent="0.2">
      <c r="A19" s="2">
        <v>44305.755719652778</v>
      </c>
      <c r="B19" s="3" t="s">
        <v>146</v>
      </c>
      <c r="C19" s="3" t="s">
        <v>140</v>
      </c>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3">
        <v>2</v>
      </c>
      <c r="DG19" s="5">
        <v>5</v>
      </c>
      <c r="DH19" s="9">
        <v>4</v>
      </c>
      <c r="DI19" s="7">
        <v>4</v>
      </c>
      <c r="DJ19" s="11">
        <v>5</v>
      </c>
      <c r="DK19" s="13">
        <v>4</v>
      </c>
      <c r="DL19" s="15">
        <v>5</v>
      </c>
      <c r="DM19" s="3">
        <v>5</v>
      </c>
      <c r="DN19" s="5">
        <v>5</v>
      </c>
      <c r="DO19" s="9">
        <v>4</v>
      </c>
      <c r="DP19" s="7">
        <v>4</v>
      </c>
      <c r="DQ19" s="11">
        <v>5</v>
      </c>
      <c r="DR19" s="13">
        <v>5</v>
      </c>
      <c r="DS19" s="15">
        <v>5</v>
      </c>
      <c r="DT19" s="3">
        <v>3</v>
      </c>
      <c r="DU19" s="5">
        <v>5</v>
      </c>
      <c r="DV19" s="9">
        <v>4</v>
      </c>
      <c r="DW19" s="7">
        <v>4</v>
      </c>
      <c r="DX19" s="11">
        <v>5</v>
      </c>
      <c r="DY19" s="13">
        <v>4</v>
      </c>
      <c r="DZ19" s="15">
        <v>5</v>
      </c>
      <c r="EA19" s="3">
        <v>4</v>
      </c>
      <c r="EB19" s="5">
        <v>5</v>
      </c>
      <c r="EC19" s="9">
        <v>5</v>
      </c>
      <c r="ED19" s="7">
        <v>5</v>
      </c>
      <c r="EE19" s="11">
        <v>5</v>
      </c>
      <c r="EF19" s="13">
        <v>5</v>
      </c>
      <c r="EG19" s="15">
        <v>5</v>
      </c>
      <c r="EH19" s="3">
        <v>5</v>
      </c>
      <c r="EI19" s="5">
        <v>5</v>
      </c>
      <c r="EJ19" s="9">
        <v>5</v>
      </c>
      <c r="EK19" s="7">
        <v>5</v>
      </c>
      <c r="EL19" s="11">
        <v>5</v>
      </c>
      <c r="EM19" s="13">
        <v>5</v>
      </c>
      <c r="EN19" s="15">
        <v>5</v>
      </c>
      <c r="EO19" s="3">
        <v>4</v>
      </c>
      <c r="EP19" s="5">
        <v>5</v>
      </c>
      <c r="EQ19" s="9">
        <v>4</v>
      </c>
      <c r="ER19" s="7">
        <v>5</v>
      </c>
      <c r="ES19" s="11">
        <v>5</v>
      </c>
      <c r="ET19" s="13">
        <v>4</v>
      </c>
      <c r="EU19" s="15">
        <v>5</v>
      </c>
      <c r="EV19" s="3">
        <v>5</v>
      </c>
      <c r="EW19" s="5">
        <v>5</v>
      </c>
      <c r="EX19" s="9">
        <v>5</v>
      </c>
      <c r="EY19" s="7">
        <v>5</v>
      </c>
      <c r="EZ19" s="11">
        <v>5</v>
      </c>
      <c r="FA19" s="13">
        <v>5</v>
      </c>
      <c r="FB19" s="15">
        <v>5</v>
      </c>
      <c r="FC19" s="3">
        <v>5</v>
      </c>
      <c r="FD19" s="5">
        <v>5</v>
      </c>
      <c r="FE19" s="9">
        <v>5</v>
      </c>
      <c r="FF19" s="7">
        <v>5</v>
      </c>
      <c r="FG19" s="11">
        <v>5</v>
      </c>
      <c r="FH19" s="13">
        <v>5</v>
      </c>
      <c r="FI19" s="15">
        <v>5</v>
      </c>
      <c r="FJ19" s="3">
        <v>4</v>
      </c>
      <c r="FK19" s="5">
        <v>5</v>
      </c>
      <c r="FL19" s="9">
        <v>5</v>
      </c>
      <c r="FM19" s="7">
        <v>5</v>
      </c>
      <c r="FN19" s="11">
        <v>5</v>
      </c>
      <c r="FO19" s="13">
        <v>5</v>
      </c>
      <c r="FP19" s="15">
        <v>5</v>
      </c>
      <c r="FQ19" s="3">
        <v>5</v>
      </c>
      <c r="FR19" s="5">
        <v>5</v>
      </c>
      <c r="FS19" s="9">
        <v>5</v>
      </c>
      <c r="FT19" s="7">
        <v>5</v>
      </c>
      <c r="FU19" s="11">
        <v>5</v>
      </c>
      <c r="FV19" s="13">
        <v>5</v>
      </c>
      <c r="FW19" s="15">
        <v>5</v>
      </c>
      <c r="FX19" s="3">
        <v>4</v>
      </c>
      <c r="FY19" s="5">
        <v>5</v>
      </c>
      <c r="FZ19" s="9">
        <v>5</v>
      </c>
      <c r="GA19" s="7">
        <v>5</v>
      </c>
      <c r="GB19" s="11">
        <v>5</v>
      </c>
      <c r="GC19" s="13">
        <v>4</v>
      </c>
      <c r="GD19" s="15">
        <v>5</v>
      </c>
      <c r="GE19" s="3">
        <v>5</v>
      </c>
      <c r="GF19" s="5">
        <v>5</v>
      </c>
      <c r="GG19" s="9">
        <v>5</v>
      </c>
      <c r="GH19" s="7">
        <v>5</v>
      </c>
      <c r="GI19" s="11">
        <v>5</v>
      </c>
      <c r="GJ19" s="13">
        <v>5</v>
      </c>
      <c r="GK19" s="15">
        <v>5</v>
      </c>
      <c r="GL19" s="3">
        <v>5</v>
      </c>
      <c r="GM19" s="5">
        <v>5</v>
      </c>
      <c r="GN19" s="9">
        <v>5</v>
      </c>
      <c r="GO19" s="7">
        <v>5</v>
      </c>
      <c r="GP19" s="11">
        <v>5</v>
      </c>
      <c r="GQ19" s="13">
        <v>5</v>
      </c>
      <c r="GR19" s="15">
        <v>5</v>
      </c>
      <c r="GS19" s="3">
        <v>5</v>
      </c>
      <c r="GT19" s="5">
        <v>5</v>
      </c>
      <c r="GU19" s="9">
        <v>5</v>
      </c>
      <c r="GV19" s="7">
        <v>5</v>
      </c>
      <c r="GW19" s="11">
        <v>5</v>
      </c>
      <c r="GX19" s="13">
        <v>5</v>
      </c>
      <c r="GY19" s="15">
        <v>5</v>
      </c>
      <c r="GZ19" s="3">
        <v>5</v>
      </c>
      <c r="HA19" s="5">
        <v>5</v>
      </c>
      <c r="HB19" s="9">
        <v>5</v>
      </c>
      <c r="HC19" s="7">
        <v>5</v>
      </c>
      <c r="HD19" s="11">
        <v>5</v>
      </c>
      <c r="HE19" s="13">
        <v>5</v>
      </c>
      <c r="HF19" s="15">
        <v>5</v>
      </c>
      <c r="HG19" s="3" t="s">
        <v>147</v>
      </c>
    </row>
    <row r="20" spans="1:215" ht="15.75" customHeight="1" x14ac:dyDescent="0.2">
      <c r="A20" s="2">
        <v>44305.759889652778</v>
      </c>
      <c r="B20" s="3" t="s">
        <v>156</v>
      </c>
      <c r="C20" s="3" t="s">
        <v>140</v>
      </c>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3">
        <v>4</v>
      </c>
      <c r="DG20" s="5">
        <v>4</v>
      </c>
      <c r="DH20" s="9">
        <v>4</v>
      </c>
      <c r="DI20" s="7">
        <v>4</v>
      </c>
      <c r="DJ20" s="11">
        <v>4</v>
      </c>
      <c r="DK20" s="13">
        <v>4</v>
      </c>
      <c r="DL20" s="15">
        <v>4</v>
      </c>
      <c r="DM20" s="3">
        <v>4</v>
      </c>
      <c r="DN20" s="5">
        <v>3</v>
      </c>
      <c r="DO20" s="9">
        <v>4</v>
      </c>
      <c r="DP20" s="7">
        <v>4</v>
      </c>
      <c r="DQ20" s="11">
        <v>4</v>
      </c>
      <c r="DR20" s="13">
        <v>3</v>
      </c>
      <c r="DS20" s="15">
        <v>4</v>
      </c>
      <c r="DT20" s="3">
        <v>3</v>
      </c>
      <c r="DU20" s="5">
        <v>4</v>
      </c>
      <c r="DV20" s="9">
        <v>4</v>
      </c>
      <c r="DW20" s="7">
        <v>3</v>
      </c>
      <c r="DX20" s="11">
        <v>4</v>
      </c>
      <c r="DY20" s="13">
        <v>3</v>
      </c>
      <c r="DZ20" s="15">
        <v>3</v>
      </c>
      <c r="EA20" s="3">
        <v>4</v>
      </c>
      <c r="EB20" s="5">
        <v>5</v>
      </c>
      <c r="EC20" s="9">
        <v>4</v>
      </c>
      <c r="ED20" s="7">
        <v>5</v>
      </c>
      <c r="EE20" s="11">
        <v>4</v>
      </c>
      <c r="EF20" s="13">
        <v>5</v>
      </c>
      <c r="EG20" s="15">
        <v>4</v>
      </c>
      <c r="EH20" s="3">
        <v>3</v>
      </c>
      <c r="EI20" s="5">
        <v>4</v>
      </c>
      <c r="EJ20" s="9">
        <v>4</v>
      </c>
      <c r="EK20" s="7">
        <v>5</v>
      </c>
      <c r="EL20" s="11">
        <v>4</v>
      </c>
      <c r="EM20" s="13">
        <v>2</v>
      </c>
      <c r="EN20" s="15">
        <v>3</v>
      </c>
      <c r="EO20" s="3">
        <v>3</v>
      </c>
      <c r="EP20" s="5">
        <v>4</v>
      </c>
      <c r="EQ20" s="9">
        <v>5</v>
      </c>
      <c r="ER20" s="7">
        <v>4</v>
      </c>
      <c r="ES20" s="11">
        <v>4</v>
      </c>
      <c r="ET20" s="13">
        <v>4</v>
      </c>
      <c r="EU20" s="15">
        <v>5</v>
      </c>
      <c r="EV20" s="3">
        <v>4</v>
      </c>
      <c r="EW20" s="5">
        <v>4</v>
      </c>
      <c r="EX20" s="9">
        <v>3</v>
      </c>
      <c r="EY20" s="7">
        <v>4</v>
      </c>
      <c r="EZ20" s="11">
        <v>4</v>
      </c>
      <c r="FA20" s="13">
        <v>3</v>
      </c>
      <c r="FB20" s="15">
        <v>4</v>
      </c>
      <c r="FC20" s="3">
        <v>3</v>
      </c>
      <c r="FD20" s="5">
        <v>4</v>
      </c>
      <c r="FE20" s="9">
        <v>4</v>
      </c>
      <c r="FF20" s="7">
        <v>3</v>
      </c>
      <c r="FG20" s="11">
        <v>3</v>
      </c>
      <c r="FH20" s="13">
        <v>4</v>
      </c>
      <c r="FI20" s="15">
        <v>3</v>
      </c>
      <c r="FJ20" s="3">
        <v>4</v>
      </c>
      <c r="FK20" s="5">
        <v>3</v>
      </c>
      <c r="FL20" s="9">
        <v>4</v>
      </c>
      <c r="FM20" s="7">
        <v>3</v>
      </c>
      <c r="FN20" s="11">
        <v>4</v>
      </c>
      <c r="FO20" s="13">
        <v>3</v>
      </c>
      <c r="FP20" s="15">
        <v>4</v>
      </c>
      <c r="FQ20" s="3">
        <v>3</v>
      </c>
      <c r="FR20" s="5">
        <v>3</v>
      </c>
      <c r="FS20" s="9">
        <v>3</v>
      </c>
      <c r="FT20" s="7">
        <v>4</v>
      </c>
      <c r="FU20" s="11">
        <v>4</v>
      </c>
      <c r="FV20" s="13">
        <v>3</v>
      </c>
      <c r="FW20" s="15">
        <v>3</v>
      </c>
      <c r="FX20" s="3">
        <v>4</v>
      </c>
      <c r="FY20" s="5">
        <v>3</v>
      </c>
      <c r="FZ20" s="9">
        <v>4</v>
      </c>
      <c r="GA20" s="7">
        <v>4</v>
      </c>
      <c r="GB20" s="11">
        <v>3</v>
      </c>
      <c r="GC20" s="13">
        <v>3</v>
      </c>
      <c r="GD20" s="15">
        <v>4</v>
      </c>
      <c r="GE20" s="3">
        <v>4</v>
      </c>
      <c r="GF20" s="5">
        <v>3</v>
      </c>
      <c r="GG20" s="9">
        <v>4</v>
      </c>
      <c r="GH20" s="7">
        <v>4</v>
      </c>
      <c r="GI20" s="11">
        <v>4</v>
      </c>
      <c r="GJ20" s="13">
        <v>3</v>
      </c>
      <c r="GK20" s="15">
        <v>4</v>
      </c>
      <c r="GL20" s="3">
        <v>4</v>
      </c>
      <c r="GM20" s="5">
        <v>3</v>
      </c>
      <c r="GN20" s="9">
        <v>4</v>
      </c>
      <c r="GO20" s="7">
        <v>3</v>
      </c>
      <c r="GP20" s="11">
        <v>4</v>
      </c>
      <c r="GQ20" s="13">
        <v>4</v>
      </c>
      <c r="GR20" s="15">
        <v>4</v>
      </c>
      <c r="GS20" s="3">
        <v>4</v>
      </c>
      <c r="GT20" s="5">
        <v>3</v>
      </c>
      <c r="GU20" s="9">
        <v>4</v>
      </c>
      <c r="GV20" s="7">
        <v>3</v>
      </c>
      <c r="GW20" s="11">
        <v>3</v>
      </c>
      <c r="GX20" s="13">
        <v>3</v>
      </c>
      <c r="GY20" s="15">
        <v>4</v>
      </c>
      <c r="GZ20" s="3">
        <v>4</v>
      </c>
      <c r="HA20" s="5">
        <v>3</v>
      </c>
      <c r="HB20" s="9">
        <v>3</v>
      </c>
      <c r="HC20" s="7">
        <v>4</v>
      </c>
      <c r="HD20" s="11">
        <v>3</v>
      </c>
      <c r="HE20" s="13">
        <v>3</v>
      </c>
      <c r="HF20" s="15">
        <v>4</v>
      </c>
      <c r="HG20" s="3" t="s">
        <v>145</v>
      </c>
    </row>
    <row r="21" spans="1:215" ht="15.75" customHeight="1" x14ac:dyDescent="0.2">
      <c r="A21" s="2">
        <v>44305.7841190162</v>
      </c>
      <c r="B21" s="3" t="s">
        <v>161</v>
      </c>
      <c r="C21" s="3" t="s">
        <v>140</v>
      </c>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3">
        <v>3</v>
      </c>
      <c r="DG21" s="5">
        <v>4</v>
      </c>
      <c r="DH21" s="9">
        <v>3</v>
      </c>
      <c r="DI21" s="7">
        <v>3</v>
      </c>
      <c r="DJ21" s="11">
        <v>4</v>
      </c>
      <c r="DK21" s="13">
        <v>3</v>
      </c>
      <c r="DL21" s="15">
        <v>4</v>
      </c>
      <c r="DM21" s="3">
        <v>3</v>
      </c>
      <c r="DN21" s="5">
        <v>4</v>
      </c>
      <c r="DO21" s="9">
        <v>3</v>
      </c>
      <c r="DP21" s="7">
        <v>3</v>
      </c>
      <c r="DQ21" s="11">
        <v>4</v>
      </c>
      <c r="DR21" s="13">
        <v>3</v>
      </c>
      <c r="DS21" s="15">
        <v>4</v>
      </c>
      <c r="DT21" s="3">
        <v>3</v>
      </c>
      <c r="DU21" s="5">
        <v>4</v>
      </c>
      <c r="DV21" s="9">
        <v>3</v>
      </c>
      <c r="DW21" s="7">
        <v>3</v>
      </c>
      <c r="DX21" s="11">
        <v>4</v>
      </c>
      <c r="DY21" s="13">
        <v>3</v>
      </c>
      <c r="DZ21" s="15">
        <v>4</v>
      </c>
      <c r="EA21" s="3">
        <v>3</v>
      </c>
      <c r="EB21" s="5">
        <v>4</v>
      </c>
      <c r="EC21" s="9">
        <v>3</v>
      </c>
      <c r="ED21" s="7">
        <v>3</v>
      </c>
      <c r="EE21" s="11">
        <v>4</v>
      </c>
      <c r="EF21" s="13">
        <v>3</v>
      </c>
      <c r="EG21" s="15">
        <v>4</v>
      </c>
      <c r="EH21" s="3">
        <v>3</v>
      </c>
      <c r="EI21" s="5">
        <v>4</v>
      </c>
      <c r="EJ21" s="9">
        <v>3</v>
      </c>
      <c r="EK21" s="7">
        <v>3</v>
      </c>
      <c r="EL21" s="11">
        <v>4</v>
      </c>
      <c r="EM21" s="13">
        <v>3</v>
      </c>
      <c r="EN21" s="15">
        <v>4</v>
      </c>
      <c r="EO21" s="3">
        <v>3</v>
      </c>
      <c r="EP21" s="5">
        <v>4</v>
      </c>
      <c r="EQ21" s="9">
        <v>3</v>
      </c>
      <c r="ER21" s="7">
        <v>3</v>
      </c>
      <c r="ES21" s="11">
        <v>4</v>
      </c>
      <c r="ET21" s="13">
        <v>3</v>
      </c>
      <c r="EU21" s="15">
        <v>4</v>
      </c>
      <c r="EV21" s="3">
        <v>3</v>
      </c>
      <c r="EW21" s="5">
        <v>3</v>
      </c>
      <c r="EX21" s="9">
        <v>3</v>
      </c>
      <c r="EY21" s="7">
        <v>3</v>
      </c>
      <c r="EZ21" s="11">
        <v>4</v>
      </c>
      <c r="FA21" s="13">
        <v>3</v>
      </c>
      <c r="FB21" s="15">
        <v>4</v>
      </c>
      <c r="FC21" s="3">
        <v>3</v>
      </c>
      <c r="FD21" s="5">
        <v>3</v>
      </c>
      <c r="FE21" s="9">
        <v>3</v>
      </c>
      <c r="FF21" s="7">
        <v>3</v>
      </c>
      <c r="FG21" s="11">
        <v>3</v>
      </c>
      <c r="FH21" s="13">
        <v>3</v>
      </c>
      <c r="FI21" s="15">
        <v>3</v>
      </c>
      <c r="FJ21" s="3">
        <v>3</v>
      </c>
      <c r="FK21" s="5">
        <v>4</v>
      </c>
      <c r="FL21" s="9">
        <v>3</v>
      </c>
      <c r="FM21" s="7">
        <v>3</v>
      </c>
      <c r="FN21" s="11">
        <v>4</v>
      </c>
      <c r="FO21" s="13">
        <v>3</v>
      </c>
      <c r="FP21" s="15">
        <v>3</v>
      </c>
      <c r="FQ21" s="3">
        <v>3</v>
      </c>
      <c r="FR21" s="5">
        <v>3</v>
      </c>
      <c r="FS21" s="9">
        <v>3</v>
      </c>
      <c r="FT21" s="7">
        <v>3</v>
      </c>
      <c r="FU21" s="11">
        <v>4</v>
      </c>
      <c r="FV21" s="13">
        <v>3</v>
      </c>
      <c r="FW21" s="15">
        <v>4</v>
      </c>
      <c r="FX21" s="3">
        <v>3</v>
      </c>
      <c r="FY21" s="5">
        <v>3</v>
      </c>
      <c r="FZ21" s="9">
        <v>3</v>
      </c>
      <c r="GA21" s="7">
        <v>3</v>
      </c>
      <c r="GB21" s="11">
        <v>3</v>
      </c>
      <c r="GC21" s="13">
        <v>3</v>
      </c>
      <c r="GD21" s="15">
        <v>3</v>
      </c>
      <c r="GE21" s="3">
        <v>3</v>
      </c>
      <c r="GF21" s="5">
        <v>4</v>
      </c>
      <c r="GG21" s="9">
        <v>3</v>
      </c>
      <c r="GH21" s="7">
        <v>3</v>
      </c>
      <c r="GI21" s="11">
        <v>3</v>
      </c>
      <c r="GJ21" s="13">
        <v>3</v>
      </c>
      <c r="GK21" s="15">
        <v>3</v>
      </c>
      <c r="GL21" s="3">
        <v>3</v>
      </c>
      <c r="GM21" s="5">
        <v>4</v>
      </c>
      <c r="GN21" s="9">
        <v>3</v>
      </c>
      <c r="GO21" s="7">
        <v>3</v>
      </c>
      <c r="GP21" s="11">
        <v>4</v>
      </c>
      <c r="GQ21" s="13">
        <v>3</v>
      </c>
      <c r="GR21" s="15">
        <v>4</v>
      </c>
      <c r="GS21" s="3">
        <v>2</v>
      </c>
      <c r="GT21" s="5">
        <v>3</v>
      </c>
      <c r="GU21" s="9">
        <v>2</v>
      </c>
      <c r="GV21" s="7">
        <v>2</v>
      </c>
      <c r="GW21" s="11">
        <v>3</v>
      </c>
      <c r="GX21" s="13">
        <v>2</v>
      </c>
      <c r="GY21" s="15">
        <v>3</v>
      </c>
      <c r="GZ21" s="3">
        <v>2</v>
      </c>
      <c r="HA21" s="5">
        <v>3</v>
      </c>
      <c r="HB21" s="9">
        <v>2</v>
      </c>
      <c r="HC21" s="7">
        <v>2</v>
      </c>
      <c r="HD21" s="11">
        <v>3</v>
      </c>
      <c r="HE21" s="13">
        <v>2</v>
      </c>
      <c r="HF21" s="15">
        <v>3</v>
      </c>
      <c r="HG21" s="3" t="s">
        <v>145</v>
      </c>
    </row>
    <row r="22" spans="1:215" ht="15.75" customHeight="1" x14ac:dyDescent="0.2">
      <c r="A22" s="2">
        <v>44305.79494180555</v>
      </c>
      <c r="B22" s="3" t="s">
        <v>162</v>
      </c>
      <c r="C22" s="3" t="s">
        <v>140</v>
      </c>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3">
        <v>2</v>
      </c>
      <c r="DG22" s="5">
        <v>5</v>
      </c>
      <c r="DH22" s="9">
        <v>1</v>
      </c>
      <c r="DI22" s="7">
        <v>5</v>
      </c>
      <c r="DJ22" s="11">
        <v>4</v>
      </c>
      <c r="DK22" s="13">
        <v>2</v>
      </c>
      <c r="DL22" s="15">
        <v>3</v>
      </c>
      <c r="DM22" s="3">
        <v>3</v>
      </c>
      <c r="DN22" s="5">
        <v>5</v>
      </c>
      <c r="DO22" s="9">
        <v>1</v>
      </c>
      <c r="DP22" s="7">
        <v>5</v>
      </c>
      <c r="DQ22" s="11">
        <v>4</v>
      </c>
      <c r="DR22" s="13">
        <v>1</v>
      </c>
      <c r="DS22" s="15">
        <v>5</v>
      </c>
      <c r="DT22" s="3">
        <v>3</v>
      </c>
      <c r="DU22" s="5">
        <v>5</v>
      </c>
      <c r="DV22" s="9">
        <v>1</v>
      </c>
      <c r="DW22" s="7">
        <v>5</v>
      </c>
      <c r="DX22" s="11">
        <v>4</v>
      </c>
      <c r="DY22" s="13">
        <v>1</v>
      </c>
      <c r="DZ22" s="15">
        <v>2</v>
      </c>
      <c r="EA22" s="3">
        <v>1</v>
      </c>
      <c r="EB22" s="5">
        <v>5</v>
      </c>
      <c r="EC22" s="9">
        <v>1</v>
      </c>
      <c r="ED22" s="7">
        <v>5</v>
      </c>
      <c r="EE22" s="11">
        <v>3</v>
      </c>
      <c r="EF22" s="13">
        <v>1</v>
      </c>
      <c r="EG22" s="15">
        <v>3</v>
      </c>
      <c r="EH22" s="3">
        <v>3</v>
      </c>
      <c r="EI22" s="5">
        <v>5</v>
      </c>
      <c r="EJ22" s="9">
        <v>1</v>
      </c>
      <c r="EK22" s="7">
        <v>5</v>
      </c>
      <c r="EL22" s="11">
        <v>3</v>
      </c>
      <c r="EM22" s="13">
        <v>1</v>
      </c>
      <c r="EN22" s="15">
        <v>3</v>
      </c>
      <c r="EO22" s="3">
        <v>3</v>
      </c>
      <c r="EP22" s="5">
        <v>5</v>
      </c>
      <c r="EQ22" s="9">
        <v>1</v>
      </c>
      <c r="ER22" s="7">
        <v>5</v>
      </c>
      <c r="ES22" s="11">
        <v>4</v>
      </c>
      <c r="ET22" s="13">
        <v>3</v>
      </c>
      <c r="EU22" s="15">
        <v>4</v>
      </c>
      <c r="EV22" s="3">
        <v>3</v>
      </c>
      <c r="EW22" s="5">
        <v>5</v>
      </c>
      <c r="EX22" s="9">
        <v>1</v>
      </c>
      <c r="EY22" s="7">
        <v>5</v>
      </c>
      <c r="EZ22" s="11">
        <v>4</v>
      </c>
      <c r="FA22" s="13">
        <v>3</v>
      </c>
      <c r="FB22" s="15">
        <v>4</v>
      </c>
      <c r="FC22" s="3">
        <v>2</v>
      </c>
      <c r="FD22" s="5">
        <v>5</v>
      </c>
      <c r="FE22" s="9">
        <v>1</v>
      </c>
      <c r="FF22" s="7">
        <v>5</v>
      </c>
      <c r="FG22" s="11">
        <v>4</v>
      </c>
      <c r="FH22" s="13">
        <v>1</v>
      </c>
      <c r="FI22" s="15">
        <v>3</v>
      </c>
      <c r="FJ22" s="3">
        <v>3</v>
      </c>
      <c r="FK22" s="5">
        <v>5</v>
      </c>
      <c r="FL22" s="9">
        <v>1</v>
      </c>
      <c r="FM22" s="7">
        <v>5</v>
      </c>
      <c r="FN22" s="11">
        <v>3</v>
      </c>
      <c r="FO22" s="13">
        <v>2</v>
      </c>
      <c r="FP22" s="15">
        <v>3</v>
      </c>
      <c r="FQ22" s="3">
        <v>1</v>
      </c>
      <c r="FR22" s="5">
        <v>4</v>
      </c>
      <c r="FS22" s="9">
        <v>1</v>
      </c>
      <c r="FT22" s="7">
        <v>5</v>
      </c>
      <c r="FU22" s="11">
        <v>3</v>
      </c>
      <c r="FV22" s="13">
        <v>3</v>
      </c>
      <c r="FW22" s="15">
        <v>3</v>
      </c>
      <c r="FX22" s="3">
        <v>1</v>
      </c>
      <c r="FY22" s="5">
        <v>5</v>
      </c>
      <c r="FZ22" s="9">
        <v>1</v>
      </c>
      <c r="GA22" s="7">
        <v>5</v>
      </c>
      <c r="GB22" s="11">
        <v>3</v>
      </c>
      <c r="GC22" s="13">
        <v>3</v>
      </c>
      <c r="GD22" s="15">
        <v>3</v>
      </c>
      <c r="GE22" s="3">
        <v>1</v>
      </c>
      <c r="GF22" s="5">
        <v>5</v>
      </c>
      <c r="GG22" s="9">
        <v>1</v>
      </c>
      <c r="GH22" s="7">
        <v>5</v>
      </c>
      <c r="GI22" s="11">
        <v>3</v>
      </c>
      <c r="GJ22" s="13">
        <v>1</v>
      </c>
      <c r="GK22" s="15">
        <v>2</v>
      </c>
      <c r="GL22" s="3">
        <v>1</v>
      </c>
      <c r="GM22" s="5">
        <v>5</v>
      </c>
      <c r="GN22" s="9">
        <v>2</v>
      </c>
      <c r="GO22" s="7">
        <v>5</v>
      </c>
      <c r="GP22" s="11">
        <v>4</v>
      </c>
      <c r="GQ22" s="13">
        <v>3</v>
      </c>
      <c r="GR22" s="15">
        <v>3</v>
      </c>
      <c r="GS22" s="3">
        <v>1</v>
      </c>
      <c r="GT22" s="5">
        <v>4</v>
      </c>
      <c r="GU22" s="9">
        <v>1</v>
      </c>
      <c r="GV22" s="7">
        <v>5</v>
      </c>
      <c r="GW22" s="11">
        <v>3</v>
      </c>
      <c r="GX22" s="13">
        <v>3</v>
      </c>
      <c r="GY22" s="15">
        <v>3</v>
      </c>
      <c r="GZ22" s="3">
        <v>1</v>
      </c>
      <c r="HA22" s="5">
        <v>5</v>
      </c>
      <c r="HB22" s="9">
        <v>1</v>
      </c>
      <c r="HC22" s="7">
        <v>5</v>
      </c>
      <c r="HD22" s="11">
        <v>3</v>
      </c>
      <c r="HE22" s="13">
        <v>1</v>
      </c>
      <c r="HF22" s="15">
        <v>2</v>
      </c>
      <c r="HG22" s="3" t="s">
        <v>163</v>
      </c>
    </row>
    <row r="23" spans="1:215" ht="15.75" customHeight="1" x14ac:dyDescent="0.2">
      <c r="A23" s="2">
        <v>44305.940077314815</v>
      </c>
      <c r="B23" s="3" t="s">
        <v>167</v>
      </c>
      <c r="C23" s="3" t="s">
        <v>140</v>
      </c>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3">
        <v>2</v>
      </c>
      <c r="DG23" s="5">
        <v>3</v>
      </c>
      <c r="DH23" s="9">
        <v>3</v>
      </c>
      <c r="DI23" s="7">
        <v>3</v>
      </c>
      <c r="DJ23" s="11">
        <v>4</v>
      </c>
      <c r="DK23" s="13">
        <v>3</v>
      </c>
      <c r="DL23" s="15">
        <v>4</v>
      </c>
      <c r="DM23" s="3">
        <v>3</v>
      </c>
      <c r="DN23" s="5">
        <v>4</v>
      </c>
      <c r="DO23" s="9">
        <v>3</v>
      </c>
      <c r="DP23" s="7">
        <v>3</v>
      </c>
      <c r="DQ23" s="11">
        <v>3</v>
      </c>
      <c r="DR23" s="13">
        <v>3</v>
      </c>
      <c r="DS23" s="15">
        <v>4</v>
      </c>
      <c r="DT23" s="3">
        <v>3</v>
      </c>
      <c r="DU23" s="5">
        <v>4</v>
      </c>
      <c r="DV23" s="9">
        <v>3</v>
      </c>
      <c r="DW23" s="7">
        <v>3</v>
      </c>
      <c r="DX23" s="11">
        <v>3</v>
      </c>
      <c r="DY23" s="13">
        <v>3</v>
      </c>
      <c r="DZ23" s="15">
        <v>4</v>
      </c>
      <c r="EA23" s="3">
        <v>3</v>
      </c>
      <c r="EB23" s="5">
        <v>3</v>
      </c>
      <c r="EC23" s="9">
        <v>4</v>
      </c>
      <c r="ED23" s="7">
        <v>3</v>
      </c>
      <c r="EE23" s="11">
        <v>4</v>
      </c>
      <c r="EF23" s="13">
        <v>4</v>
      </c>
      <c r="EG23" s="15">
        <v>4</v>
      </c>
      <c r="EH23" s="3">
        <v>4</v>
      </c>
      <c r="EI23" s="5">
        <v>3</v>
      </c>
      <c r="EJ23" s="9">
        <v>3</v>
      </c>
      <c r="EK23" s="7">
        <v>3</v>
      </c>
      <c r="EL23" s="11">
        <v>3</v>
      </c>
      <c r="EM23" s="13">
        <v>3</v>
      </c>
      <c r="EN23" s="15">
        <v>4</v>
      </c>
      <c r="EO23" s="3">
        <v>3</v>
      </c>
      <c r="EP23" s="5">
        <v>3</v>
      </c>
      <c r="EQ23" s="9">
        <v>3</v>
      </c>
      <c r="ER23" s="7">
        <v>3</v>
      </c>
      <c r="ES23" s="11">
        <v>3</v>
      </c>
      <c r="ET23" s="13">
        <v>3</v>
      </c>
      <c r="EU23" s="15">
        <v>4</v>
      </c>
      <c r="EV23" s="3">
        <v>3</v>
      </c>
      <c r="EW23" s="5">
        <v>3</v>
      </c>
      <c r="EX23" s="9">
        <v>3</v>
      </c>
      <c r="EY23" s="7">
        <v>3</v>
      </c>
      <c r="EZ23" s="11">
        <v>3</v>
      </c>
      <c r="FA23" s="13">
        <v>3</v>
      </c>
      <c r="FB23" s="15">
        <v>3</v>
      </c>
      <c r="FC23" s="3">
        <v>4</v>
      </c>
      <c r="FD23" s="5">
        <v>4</v>
      </c>
      <c r="FE23" s="9">
        <v>4</v>
      </c>
      <c r="FF23" s="7">
        <v>4</v>
      </c>
      <c r="FG23" s="11">
        <v>4</v>
      </c>
      <c r="FH23" s="13">
        <v>4</v>
      </c>
      <c r="FI23" s="15">
        <v>4</v>
      </c>
      <c r="FJ23" s="3">
        <v>3</v>
      </c>
      <c r="FK23" s="5">
        <v>3</v>
      </c>
      <c r="FL23" s="9">
        <v>3</v>
      </c>
      <c r="FM23" s="7">
        <v>3</v>
      </c>
      <c r="FN23" s="11">
        <v>4</v>
      </c>
      <c r="FO23" s="13">
        <v>4</v>
      </c>
      <c r="FP23" s="15">
        <v>4</v>
      </c>
      <c r="FQ23" s="3">
        <v>3</v>
      </c>
      <c r="FR23" s="5">
        <v>4</v>
      </c>
      <c r="FS23" s="9">
        <v>3</v>
      </c>
      <c r="FT23" s="7">
        <v>3</v>
      </c>
      <c r="FU23" s="11">
        <v>4</v>
      </c>
      <c r="FV23" s="13">
        <v>3</v>
      </c>
      <c r="FW23" s="15">
        <v>4</v>
      </c>
      <c r="FX23" s="3">
        <v>4</v>
      </c>
      <c r="FY23" s="5">
        <v>3</v>
      </c>
      <c r="FZ23" s="9">
        <v>3</v>
      </c>
      <c r="GA23" s="7">
        <v>4</v>
      </c>
      <c r="GB23" s="11">
        <v>4</v>
      </c>
      <c r="GC23" s="13">
        <v>3</v>
      </c>
      <c r="GD23" s="15">
        <v>4</v>
      </c>
      <c r="GE23" s="3">
        <v>3</v>
      </c>
      <c r="GF23" s="5">
        <v>4</v>
      </c>
      <c r="GG23" s="9">
        <v>3</v>
      </c>
      <c r="GH23" s="7">
        <v>4</v>
      </c>
      <c r="GI23" s="11">
        <v>4</v>
      </c>
      <c r="GJ23" s="13">
        <v>4</v>
      </c>
      <c r="GK23" s="15">
        <v>4</v>
      </c>
      <c r="GL23" s="3">
        <v>3</v>
      </c>
      <c r="GM23" s="5">
        <v>4</v>
      </c>
      <c r="GN23" s="9">
        <v>3</v>
      </c>
      <c r="GO23" s="7">
        <v>4</v>
      </c>
      <c r="GP23" s="11">
        <v>4</v>
      </c>
      <c r="GQ23" s="13">
        <v>4</v>
      </c>
      <c r="GR23" s="15">
        <v>4</v>
      </c>
      <c r="GS23" s="3">
        <v>3</v>
      </c>
      <c r="GT23" s="5">
        <v>3</v>
      </c>
      <c r="GU23" s="9">
        <v>3</v>
      </c>
      <c r="GV23" s="7">
        <v>3</v>
      </c>
      <c r="GW23" s="11">
        <v>3</v>
      </c>
      <c r="GX23" s="13">
        <v>3</v>
      </c>
      <c r="GY23" s="15">
        <v>3</v>
      </c>
      <c r="GZ23" s="3">
        <v>4</v>
      </c>
      <c r="HA23" s="5">
        <v>4</v>
      </c>
      <c r="HB23" s="9">
        <v>4</v>
      </c>
      <c r="HC23" s="7">
        <v>4</v>
      </c>
      <c r="HD23" s="11">
        <v>4</v>
      </c>
      <c r="HE23" s="13">
        <v>4</v>
      </c>
      <c r="HF23" s="15">
        <v>4</v>
      </c>
      <c r="HG23" s="3" t="s">
        <v>168</v>
      </c>
    </row>
    <row r="24" spans="1:215" ht="15.75" customHeight="1" x14ac:dyDescent="0.2">
      <c r="A24" s="2">
        <v>44306.903821585649</v>
      </c>
      <c r="B24" s="3" t="s">
        <v>175</v>
      </c>
      <c r="C24" s="3" t="s">
        <v>140</v>
      </c>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3">
        <v>3</v>
      </c>
      <c r="DG24" s="5">
        <v>4</v>
      </c>
      <c r="DH24" s="9">
        <v>1</v>
      </c>
      <c r="DI24" s="7">
        <v>4</v>
      </c>
      <c r="DJ24" s="11">
        <v>4</v>
      </c>
      <c r="DK24" s="13">
        <v>2</v>
      </c>
      <c r="DL24" s="15">
        <v>4</v>
      </c>
      <c r="DM24" s="3">
        <v>3</v>
      </c>
      <c r="DN24" s="5">
        <v>4</v>
      </c>
      <c r="DO24" s="9">
        <v>1</v>
      </c>
      <c r="DP24" s="7">
        <v>5</v>
      </c>
      <c r="DQ24" s="11">
        <v>4</v>
      </c>
      <c r="DR24" s="13">
        <v>5</v>
      </c>
      <c r="DS24" s="15">
        <v>5</v>
      </c>
      <c r="DT24" s="3">
        <v>4</v>
      </c>
      <c r="DU24" s="5">
        <v>4</v>
      </c>
      <c r="DV24" s="9">
        <v>1</v>
      </c>
      <c r="DW24" s="7">
        <v>5</v>
      </c>
      <c r="DX24" s="11">
        <v>5</v>
      </c>
      <c r="DY24" s="13">
        <v>4</v>
      </c>
      <c r="DZ24" s="15">
        <v>5</v>
      </c>
      <c r="EA24" s="3">
        <v>3</v>
      </c>
      <c r="EB24" s="5">
        <v>5</v>
      </c>
      <c r="EC24" s="9">
        <v>1</v>
      </c>
      <c r="ED24" s="7">
        <v>5</v>
      </c>
      <c r="EE24" s="11">
        <v>5</v>
      </c>
      <c r="EF24" s="13">
        <v>4</v>
      </c>
      <c r="EG24" s="15">
        <v>5</v>
      </c>
      <c r="EH24" s="3">
        <v>4</v>
      </c>
      <c r="EI24" s="5">
        <v>4</v>
      </c>
      <c r="EJ24" s="9">
        <v>1</v>
      </c>
      <c r="EK24" s="7">
        <v>4</v>
      </c>
      <c r="EL24" s="11">
        <v>4</v>
      </c>
      <c r="EM24" s="13">
        <v>2</v>
      </c>
      <c r="EN24" s="15">
        <v>3</v>
      </c>
      <c r="EO24" s="3">
        <v>4</v>
      </c>
      <c r="EP24" s="5">
        <v>4</v>
      </c>
      <c r="EQ24" s="9">
        <v>1</v>
      </c>
      <c r="ER24" s="7">
        <v>4</v>
      </c>
      <c r="ES24" s="11">
        <v>4</v>
      </c>
      <c r="ET24" s="13">
        <v>2</v>
      </c>
      <c r="EU24" s="15">
        <v>3</v>
      </c>
      <c r="EV24" s="3">
        <v>1</v>
      </c>
      <c r="EW24" s="5">
        <v>4</v>
      </c>
      <c r="EX24" s="9">
        <v>1</v>
      </c>
      <c r="EY24" s="7">
        <v>4</v>
      </c>
      <c r="EZ24" s="11">
        <v>3</v>
      </c>
      <c r="FA24" s="13">
        <v>3</v>
      </c>
      <c r="FB24" s="15">
        <v>4</v>
      </c>
      <c r="FC24" s="3">
        <v>5</v>
      </c>
      <c r="FD24" s="5">
        <v>5</v>
      </c>
      <c r="FE24" s="9">
        <v>1</v>
      </c>
      <c r="FF24" s="7">
        <v>4</v>
      </c>
      <c r="FG24" s="11">
        <v>4</v>
      </c>
      <c r="FH24" s="13">
        <v>3</v>
      </c>
      <c r="FI24" s="15">
        <v>4</v>
      </c>
      <c r="FJ24" s="3">
        <v>4</v>
      </c>
      <c r="FK24" s="5">
        <v>4</v>
      </c>
      <c r="FL24" s="9">
        <v>1</v>
      </c>
      <c r="FM24" s="7">
        <v>4</v>
      </c>
      <c r="FN24" s="11">
        <v>4</v>
      </c>
      <c r="FO24" s="13">
        <v>2</v>
      </c>
      <c r="FP24" s="15">
        <v>3</v>
      </c>
      <c r="FQ24" s="3">
        <v>1</v>
      </c>
      <c r="FR24" s="5">
        <v>1</v>
      </c>
      <c r="FS24" s="9">
        <v>1</v>
      </c>
      <c r="FT24" s="7">
        <v>5</v>
      </c>
      <c r="FU24" s="11">
        <v>1</v>
      </c>
      <c r="FV24" s="13">
        <v>1</v>
      </c>
      <c r="FW24" s="15">
        <v>1</v>
      </c>
      <c r="FX24" s="3">
        <v>4</v>
      </c>
      <c r="FY24" s="5">
        <v>4</v>
      </c>
      <c r="FZ24" s="9">
        <v>1</v>
      </c>
      <c r="GA24" s="7">
        <v>5</v>
      </c>
      <c r="GB24" s="11">
        <v>5</v>
      </c>
      <c r="GC24" s="13">
        <v>4</v>
      </c>
      <c r="GD24" s="15">
        <v>4</v>
      </c>
      <c r="GE24" s="3">
        <v>4</v>
      </c>
      <c r="GF24" s="5">
        <v>4</v>
      </c>
      <c r="GG24" s="9">
        <v>1</v>
      </c>
      <c r="GH24" s="7">
        <v>4</v>
      </c>
      <c r="GI24" s="11">
        <v>4</v>
      </c>
      <c r="GJ24" s="13">
        <v>4</v>
      </c>
      <c r="GK24" s="15">
        <v>3</v>
      </c>
      <c r="GL24" s="3">
        <v>5</v>
      </c>
      <c r="GM24" s="5">
        <v>5</v>
      </c>
      <c r="GN24" s="9">
        <v>1</v>
      </c>
      <c r="GO24" s="7">
        <v>5</v>
      </c>
      <c r="GP24" s="11">
        <v>5</v>
      </c>
      <c r="GQ24" s="13">
        <v>3</v>
      </c>
      <c r="GR24" s="15">
        <v>5</v>
      </c>
      <c r="GS24" s="3">
        <v>5</v>
      </c>
      <c r="GT24" s="5">
        <v>5</v>
      </c>
      <c r="GU24" s="9">
        <v>3</v>
      </c>
      <c r="GV24" s="7">
        <v>5</v>
      </c>
      <c r="GW24" s="11">
        <v>5</v>
      </c>
      <c r="GX24" s="13">
        <v>5</v>
      </c>
      <c r="GY24" s="15">
        <v>5</v>
      </c>
      <c r="GZ24" s="3">
        <v>4</v>
      </c>
      <c r="HA24" s="5">
        <v>4</v>
      </c>
      <c r="HB24" s="9">
        <v>2</v>
      </c>
      <c r="HC24" s="7">
        <v>4</v>
      </c>
      <c r="HD24" s="11">
        <v>4</v>
      </c>
      <c r="HE24" s="13">
        <v>3</v>
      </c>
      <c r="HF24" s="15">
        <v>4</v>
      </c>
      <c r="HG24" s="3" t="s">
        <v>176</v>
      </c>
    </row>
    <row r="25" spans="1:215" ht="15.75" customHeight="1" x14ac:dyDescent="0.2">
      <c r="A25" s="2">
        <v>44307.086899988426</v>
      </c>
      <c r="B25" s="3" t="s">
        <v>177</v>
      </c>
      <c r="C25" s="3" t="s">
        <v>140</v>
      </c>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3">
        <v>5</v>
      </c>
      <c r="DG25" s="5">
        <v>5</v>
      </c>
      <c r="DH25" s="9">
        <v>1</v>
      </c>
      <c r="DI25" s="7">
        <v>1</v>
      </c>
      <c r="DJ25" s="11">
        <v>5</v>
      </c>
      <c r="DK25" s="13">
        <v>1</v>
      </c>
      <c r="DL25" s="15">
        <v>5</v>
      </c>
      <c r="DM25" s="3">
        <v>5</v>
      </c>
      <c r="DN25" s="5">
        <v>5</v>
      </c>
      <c r="DO25" s="9">
        <v>1</v>
      </c>
      <c r="DP25" s="7">
        <v>1</v>
      </c>
      <c r="DQ25" s="11">
        <v>5</v>
      </c>
      <c r="DR25" s="13">
        <v>1</v>
      </c>
      <c r="DS25" s="15">
        <v>5</v>
      </c>
      <c r="DT25" s="3">
        <v>5</v>
      </c>
      <c r="DU25" s="5">
        <v>5</v>
      </c>
      <c r="DV25" s="9">
        <v>1</v>
      </c>
      <c r="DW25" s="7">
        <v>1</v>
      </c>
      <c r="DX25" s="11">
        <v>5</v>
      </c>
      <c r="DY25" s="13">
        <v>1</v>
      </c>
      <c r="DZ25" s="15">
        <v>5</v>
      </c>
      <c r="EA25" s="3">
        <v>5</v>
      </c>
      <c r="EB25" s="5">
        <v>5</v>
      </c>
      <c r="EC25" s="9">
        <v>1</v>
      </c>
      <c r="ED25" s="7">
        <v>1</v>
      </c>
      <c r="EE25" s="11">
        <v>5</v>
      </c>
      <c r="EF25" s="13">
        <v>1</v>
      </c>
      <c r="EG25" s="15">
        <v>5</v>
      </c>
      <c r="EH25" s="3">
        <v>5</v>
      </c>
      <c r="EI25" s="5">
        <v>5</v>
      </c>
      <c r="EJ25" s="9">
        <v>1</v>
      </c>
      <c r="EK25" s="7">
        <v>1</v>
      </c>
      <c r="EL25" s="11">
        <v>5</v>
      </c>
      <c r="EM25" s="13">
        <v>1</v>
      </c>
      <c r="EN25" s="15">
        <v>5</v>
      </c>
      <c r="EO25" s="3">
        <v>5</v>
      </c>
      <c r="EP25" s="5">
        <v>5</v>
      </c>
      <c r="EQ25" s="9">
        <v>1</v>
      </c>
      <c r="ER25" s="7">
        <v>1</v>
      </c>
      <c r="ES25" s="11">
        <v>5</v>
      </c>
      <c r="ET25" s="13">
        <v>1</v>
      </c>
      <c r="EU25" s="15">
        <v>5</v>
      </c>
      <c r="EV25" s="3">
        <v>5</v>
      </c>
      <c r="EW25" s="5">
        <v>5</v>
      </c>
      <c r="EX25" s="9">
        <v>1</v>
      </c>
      <c r="EY25" s="7">
        <v>1</v>
      </c>
      <c r="EZ25" s="11">
        <v>5</v>
      </c>
      <c r="FA25" s="13">
        <v>1</v>
      </c>
      <c r="FB25" s="15">
        <v>5</v>
      </c>
      <c r="FC25" s="3">
        <v>5</v>
      </c>
      <c r="FD25" s="5">
        <v>5</v>
      </c>
      <c r="FE25" s="9">
        <v>1</v>
      </c>
      <c r="FF25" s="7">
        <v>1</v>
      </c>
      <c r="FG25" s="11">
        <v>5</v>
      </c>
      <c r="FH25" s="13">
        <v>1</v>
      </c>
      <c r="FI25" s="15">
        <v>5</v>
      </c>
      <c r="FJ25" s="3">
        <v>5</v>
      </c>
      <c r="FK25" s="5">
        <v>5</v>
      </c>
      <c r="FL25" s="9">
        <v>1</v>
      </c>
      <c r="FM25" s="7">
        <v>1</v>
      </c>
      <c r="FN25" s="11">
        <v>5</v>
      </c>
      <c r="FO25" s="13">
        <v>1</v>
      </c>
      <c r="FP25" s="15">
        <v>5</v>
      </c>
      <c r="FQ25" s="3">
        <v>5</v>
      </c>
      <c r="FR25" s="5">
        <v>5</v>
      </c>
      <c r="FS25" s="9">
        <v>1</v>
      </c>
      <c r="FT25" s="7">
        <v>1</v>
      </c>
      <c r="FU25" s="11">
        <v>5</v>
      </c>
      <c r="FV25" s="13">
        <v>1</v>
      </c>
      <c r="FW25" s="15">
        <v>5</v>
      </c>
      <c r="FX25" s="3">
        <v>5</v>
      </c>
      <c r="FY25" s="5">
        <v>5</v>
      </c>
      <c r="FZ25" s="9">
        <v>1</v>
      </c>
      <c r="GA25" s="7">
        <v>1</v>
      </c>
      <c r="GB25" s="11">
        <v>5</v>
      </c>
      <c r="GC25" s="13">
        <v>1</v>
      </c>
      <c r="GD25" s="15">
        <v>5</v>
      </c>
      <c r="GE25" s="3">
        <v>5</v>
      </c>
      <c r="GF25" s="5">
        <v>5</v>
      </c>
      <c r="GG25" s="9">
        <v>1</v>
      </c>
      <c r="GH25" s="7">
        <v>1</v>
      </c>
      <c r="GI25" s="11">
        <v>5</v>
      </c>
      <c r="GJ25" s="13">
        <v>1</v>
      </c>
      <c r="GK25" s="15">
        <v>5</v>
      </c>
      <c r="GL25" s="3">
        <v>5</v>
      </c>
      <c r="GM25" s="5">
        <v>5</v>
      </c>
      <c r="GN25" s="9">
        <v>1</v>
      </c>
      <c r="GO25" s="7">
        <v>1</v>
      </c>
      <c r="GP25" s="11">
        <v>5</v>
      </c>
      <c r="GQ25" s="13">
        <v>1</v>
      </c>
      <c r="GR25" s="15">
        <v>5</v>
      </c>
      <c r="GS25" s="3">
        <v>5</v>
      </c>
      <c r="GT25" s="5">
        <v>5</v>
      </c>
      <c r="GU25" s="9">
        <v>1</v>
      </c>
      <c r="GV25" s="7">
        <v>1</v>
      </c>
      <c r="GW25" s="11">
        <v>5</v>
      </c>
      <c r="GX25" s="13">
        <v>1</v>
      </c>
      <c r="GY25" s="15">
        <v>5</v>
      </c>
      <c r="GZ25" s="3">
        <v>5</v>
      </c>
      <c r="HA25" s="5">
        <v>5</v>
      </c>
      <c r="HB25" s="9">
        <v>1</v>
      </c>
      <c r="HC25" s="7">
        <v>1</v>
      </c>
      <c r="HD25" s="11">
        <v>5</v>
      </c>
      <c r="HE25" s="13">
        <v>1</v>
      </c>
      <c r="HF25" s="15">
        <v>5</v>
      </c>
      <c r="HG25" s="3" t="s">
        <v>145</v>
      </c>
    </row>
    <row r="26" spans="1:215" ht="15.75" customHeight="1" x14ac:dyDescent="0.2">
      <c r="A26" s="2"/>
      <c r="B26" s="3"/>
      <c r="C26" s="3"/>
    </row>
    <row r="27" spans="1:215" ht="15.75" customHeight="1" x14ac:dyDescent="0.2">
      <c r="A27" s="2"/>
      <c r="B27" s="3"/>
      <c r="C27" s="3"/>
    </row>
    <row r="28" spans="1:215" ht="15.75" customHeight="1" x14ac:dyDescent="0.2">
      <c r="A28" s="2"/>
      <c r="B28" s="3"/>
      <c r="C28" s="3"/>
    </row>
    <row r="29" spans="1:215" ht="15.75" customHeight="1" x14ac:dyDescent="0.2">
      <c r="A29" s="2"/>
      <c r="B29" s="3"/>
      <c r="C29" s="3"/>
    </row>
    <row r="30" spans="1:215" ht="15.75" customHeight="1" x14ac:dyDescent="0.2">
      <c r="A30" s="2"/>
      <c r="B30" s="3"/>
      <c r="C30" s="3"/>
    </row>
    <row r="31" spans="1:215" ht="15.75" customHeight="1" x14ac:dyDescent="0.2">
      <c r="A31" s="2"/>
      <c r="B31" s="3"/>
      <c r="C31" s="3"/>
    </row>
    <row r="32" spans="1:215" ht="15.75" customHeight="1" x14ac:dyDescent="0.2">
      <c r="A32" s="2"/>
      <c r="B32" s="3"/>
      <c r="C32" s="3"/>
    </row>
    <row r="33" spans="1:3" ht="15.75" customHeight="1" x14ac:dyDescent="0.2">
      <c r="A33" s="2"/>
      <c r="B33" s="3"/>
      <c r="C33" s="3"/>
    </row>
    <row r="34" spans="1:3" ht="15.75" customHeight="1" x14ac:dyDescent="0.2">
      <c r="A34" s="2"/>
      <c r="B34" s="3"/>
      <c r="C34" s="3"/>
    </row>
    <row r="35" spans="1:3" ht="15.75" customHeight="1" x14ac:dyDescent="0.2">
      <c r="A35" s="2"/>
      <c r="B35" s="3"/>
      <c r="C35" s="3"/>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64" workbookViewId="0">
      <selection activeCell="K14" sqref="K14"/>
    </sheetView>
  </sheetViews>
  <sheetFormatPr defaultRowHeight="12.75" x14ac:dyDescent="0.2"/>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selection activeCell="B1" sqref="A1:B1"/>
    </sheetView>
  </sheetViews>
  <sheetFormatPr defaultRowHeight="12.75" x14ac:dyDescent="0.2"/>
  <cols>
    <col min="1" max="1" width="28.5703125" bestFit="1" customWidth="1"/>
    <col min="2" max="2" width="45" style="23" customWidth="1"/>
  </cols>
  <sheetData>
    <row r="1" spans="1:2" x14ac:dyDescent="0.2">
      <c r="A1" s="28" t="s">
        <v>1</v>
      </c>
      <c r="B1" s="29" t="s">
        <v>108</v>
      </c>
    </row>
    <row r="2" spans="1:2" x14ac:dyDescent="0.2">
      <c r="A2" s="24" t="s">
        <v>139</v>
      </c>
      <c r="B2" s="22" t="s">
        <v>141</v>
      </c>
    </row>
    <row r="3" spans="1:2" x14ac:dyDescent="0.2">
      <c r="A3" s="24" t="s">
        <v>142</v>
      </c>
      <c r="B3" s="22" t="s">
        <v>143</v>
      </c>
    </row>
    <row r="4" spans="1:2" x14ac:dyDescent="0.2">
      <c r="A4" s="24" t="s">
        <v>144</v>
      </c>
      <c r="B4" s="22" t="s">
        <v>145</v>
      </c>
    </row>
    <row r="5" spans="1:2" x14ac:dyDescent="0.2">
      <c r="A5" s="24" t="s">
        <v>146</v>
      </c>
      <c r="B5" s="22" t="s">
        <v>147</v>
      </c>
    </row>
    <row r="6" spans="1:2" x14ac:dyDescent="0.2">
      <c r="A6" s="24" t="s">
        <v>156</v>
      </c>
      <c r="B6" s="22" t="s">
        <v>145</v>
      </c>
    </row>
    <row r="7" spans="1:2" x14ac:dyDescent="0.2">
      <c r="A7" s="24" t="s">
        <v>161</v>
      </c>
      <c r="B7" s="22" t="s">
        <v>145</v>
      </c>
    </row>
    <row r="8" spans="1:2" x14ac:dyDescent="0.2">
      <c r="A8" s="24" t="s">
        <v>162</v>
      </c>
      <c r="B8" s="22" t="s">
        <v>163</v>
      </c>
    </row>
    <row r="9" spans="1:2" ht="38.25" x14ac:dyDescent="0.2">
      <c r="A9" s="24" t="s">
        <v>167</v>
      </c>
      <c r="B9" s="22" t="s">
        <v>168</v>
      </c>
    </row>
    <row r="10" spans="1:2" x14ac:dyDescent="0.2">
      <c r="A10" s="24" t="s">
        <v>175</v>
      </c>
      <c r="B10" s="22" t="s">
        <v>176</v>
      </c>
    </row>
    <row r="11" spans="1:2" x14ac:dyDescent="0.2">
      <c r="A11" s="24" t="s">
        <v>177</v>
      </c>
      <c r="B11" s="22" t="s">
        <v>145</v>
      </c>
    </row>
    <row r="12" spans="1:2" x14ac:dyDescent="0.2">
      <c r="B12" s="27"/>
    </row>
    <row r="13" spans="1:2" x14ac:dyDescent="0.2">
      <c r="B13" s="27"/>
    </row>
    <row r="14" spans="1:2" x14ac:dyDescent="0.2">
      <c r="B14" s="27"/>
    </row>
    <row r="15" spans="1:2" x14ac:dyDescent="0.2">
      <c r="B15" s="27"/>
    </row>
  </sheetData>
  <pageMargins left="0.7" right="0.7" top="0.75" bottom="0.75" header="0.3" footer="0.3"/>
  <pageSetup paperSize="9" orientation="portrait" horizontalDpi="300" verticalDpi="300" r:id="rId1"/>
  <headerFooter>
    <oddHeader>&amp;L&amp;F&amp;RA2</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E15"/>
  <sheetViews>
    <sheetView topLeftCell="CT1" zoomScale="70" zoomScaleNormal="70" workbookViewId="0">
      <pane ySplit="1" topLeftCell="A2" activePane="bottomLeft" state="frozen"/>
      <selection pane="bottomLeft" activeCell="DE1" sqref="DE1"/>
    </sheetView>
  </sheetViews>
  <sheetFormatPr defaultColWidth="14.42578125" defaultRowHeight="15.75" customHeight="1" x14ac:dyDescent="0.2"/>
  <cols>
    <col min="1" max="109" width="21.5703125" customWidth="1"/>
    <col min="216" max="221" width="21.5703125" customWidth="1"/>
  </cols>
  <sheetData>
    <row r="1" spans="1:109" x14ac:dyDescent="0.2">
      <c r="A1" s="1" t="s">
        <v>0</v>
      </c>
      <c r="B1" s="1" t="s">
        <v>1</v>
      </c>
      <c r="C1" s="1" t="s">
        <v>2</v>
      </c>
      <c r="D1" s="1" t="s">
        <v>3</v>
      </c>
      <c r="E1" s="4" t="s">
        <v>4</v>
      </c>
      <c r="F1" s="8" t="s">
        <v>5</v>
      </c>
      <c r="G1" s="6" t="s">
        <v>6</v>
      </c>
      <c r="H1" s="10" t="s">
        <v>7</v>
      </c>
      <c r="I1" s="12" t="s">
        <v>8</v>
      </c>
      <c r="J1" s="14" t="s">
        <v>9</v>
      </c>
      <c r="K1" s="1" t="s">
        <v>10</v>
      </c>
      <c r="L1" s="4" t="s">
        <v>11</v>
      </c>
      <c r="M1" s="8" t="s">
        <v>12</v>
      </c>
      <c r="N1" s="6" t="s">
        <v>13</v>
      </c>
      <c r="O1" s="10" t="s">
        <v>14</v>
      </c>
      <c r="P1" s="12" t="s">
        <v>15</v>
      </c>
      <c r="Q1" s="14" t="s">
        <v>16</v>
      </c>
      <c r="R1" s="1" t="s">
        <v>17</v>
      </c>
      <c r="S1" s="4" t="s">
        <v>18</v>
      </c>
      <c r="T1" s="8" t="s">
        <v>19</v>
      </c>
      <c r="U1" s="6" t="s">
        <v>20</v>
      </c>
      <c r="V1" s="10" t="s">
        <v>21</v>
      </c>
      <c r="W1" s="12" t="s">
        <v>22</v>
      </c>
      <c r="X1" s="14" t="s">
        <v>23</v>
      </c>
      <c r="Y1" s="1" t="s">
        <v>24</v>
      </c>
      <c r="Z1" s="4" t="s">
        <v>25</v>
      </c>
      <c r="AA1" s="8" t="s">
        <v>26</v>
      </c>
      <c r="AB1" s="6" t="s">
        <v>27</v>
      </c>
      <c r="AC1" s="10" t="s">
        <v>28</v>
      </c>
      <c r="AD1" s="12" t="s">
        <v>29</v>
      </c>
      <c r="AE1" s="14" t="s">
        <v>30</v>
      </c>
      <c r="AF1" s="1" t="s">
        <v>31</v>
      </c>
      <c r="AG1" s="4" t="s">
        <v>32</v>
      </c>
      <c r="AH1" s="8" t="s">
        <v>33</v>
      </c>
      <c r="AI1" s="6" t="s">
        <v>34</v>
      </c>
      <c r="AJ1" s="10" t="s">
        <v>35</v>
      </c>
      <c r="AK1" s="12" t="s">
        <v>36</v>
      </c>
      <c r="AL1" s="14" t="s">
        <v>37</v>
      </c>
      <c r="AM1" s="1" t="s">
        <v>38</v>
      </c>
      <c r="AN1" s="4" t="s">
        <v>39</v>
      </c>
      <c r="AO1" s="8" t="s">
        <v>40</v>
      </c>
      <c r="AP1" s="6" t="s">
        <v>41</v>
      </c>
      <c r="AQ1" s="10" t="s">
        <v>42</v>
      </c>
      <c r="AR1" s="12" t="s">
        <v>43</v>
      </c>
      <c r="AS1" s="14" t="s">
        <v>44</v>
      </c>
      <c r="AT1" s="1" t="s">
        <v>45</v>
      </c>
      <c r="AU1" s="4" t="s">
        <v>46</v>
      </c>
      <c r="AV1" s="8" t="s">
        <v>47</v>
      </c>
      <c r="AW1" s="6" t="s">
        <v>48</v>
      </c>
      <c r="AX1" s="10" t="s">
        <v>49</v>
      </c>
      <c r="AY1" s="12" t="s">
        <v>50</v>
      </c>
      <c r="AZ1" s="14" t="s">
        <v>51</v>
      </c>
      <c r="BA1" s="1" t="s">
        <v>52</v>
      </c>
      <c r="BB1" s="4" t="s">
        <v>53</v>
      </c>
      <c r="BC1" s="8" t="s">
        <v>54</v>
      </c>
      <c r="BD1" s="6" t="s">
        <v>55</v>
      </c>
      <c r="BE1" s="10" t="s">
        <v>56</v>
      </c>
      <c r="BF1" s="12" t="s">
        <v>57</v>
      </c>
      <c r="BG1" s="14" t="s">
        <v>58</v>
      </c>
      <c r="BH1" s="1" t="s">
        <v>59</v>
      </c>
      <c r="BI1" s="4" t="s">
        <v>60</v>
      </c>
      <c r="BJ1" s="8" t="s">
        <v>61</v>
      </c>
      <c r="BK1" s="6" t="s">
        <v>62</v>
      </c>
      <c r="BL1" s="10" t="s">
        <v>63</v>
      </c>
      <c r="BM1" s="12" t="s">
        <v>64</v>
      </c>
      <c r="BN1" s="14" t="s">
        <v>65</v>
      </c>
      <c r="BO1" s="1" t="s">
        <v>66</v>
      </c>
      <c r="BP1" s="4" t="s">
        <v>67</v>
      </c>
      <c r="BQ1" s="8" t="s">
        <v>68</v>
      </c>
      <c r="BR1" s="6" t="s">
        <v>69</v>
      </c>
      <c r="BS1" s="10" t="s">
        <v>70</v>
      </c>
      <c r="BT1" s="12" t="s">
        <v>71</v>
      </c>
      <c r="BU1" s="14" t="s">
        <v>72</v>
      </c>
      <c r="BV1" s="1" t="s">
        <v>73</v>
      </c>
      <c r="BW1" s="4" t="s">
        <v>74</v>
      </c>
      <c r="BX1" s="8" t="s">
        <v>75</v>
      </c>
      <c r="BY1" s="6" t="s">
        <v>76</v>
      </c>
      <c r="BZ1" s="10" t="s">
        <v>77</v>
      </c>
      <c r="CA1" s="12" t="s">
        <v>78</v>
      </c>
      <c r="CB1" s="14" t="s">
        <v>79</v>
      </c>
      <c r="CC1" s="1" t="s">
        <v>80</v>
      </c>
      <c r="CD1" s="4" t="s">
        <v>81</v>
      </c>
      <c r="CE1" s="8" t="s">
        <v>82</v>
      </c>
      <c r="CF1" s="6" t="s">
        <v>83</v>
      </c>
      <c r="CG1" s="10" t="s">
        <v>84</v>
      </c>
      <c r="CH1" s="12" t="s">
        <v>85</v>
      </c>
      <c r="CI1" s="14" t="s">
        <v>86</v>
      </c>
      <c r="CJ1" s="1" t="s">
        <v>87</v>
      </c>
      <c r="CK1" s="4" t="s">
        <v>88</v>
      </c>
      <c r="CL1" s="8" t="s">
        <v>89</v>
      </c>
      <c r="CM1" s="6" t="s">
        <v>90</v>
      </c>
      <c r="CN1" s="10" t="s">
        <v>91</v>
      </c>
      <c r="CO1" s="12" t="s">
        <v>92</v>
      </c>
      <c r="CP1" s="14" t="s">
        <v>93</v>
      </c>
      <c r="CQ1" s="1" t="s">
        <v>94</v>
      </c>
      <c r="CR1" s="4" t="s">
        <v>95</v>
      </c>
      <c r="CS1" s="8" t="s">
        <v>96</v>
      </c>
      <c r="CT1" s="6" t="s">
        <v>97</v>
      </c>
      <c r="CU1" s="10" t="s">
        <v>98</v>
      </c>
      <c r="CV1" s="12" t="s">
        <v>99</v>
      </c>
      <c r="CW1" s="14" t="s">
        <v>100</v>
      </c>
      <c r="CX1" s="1" t="s">
        <v>101</v>
      </c>
      <c r="CY1" s="4" t="s">
        <v>102</v>
      </c>
      <c r="CZ1" s="8" t="s">
        <v>103</v>
      </c>
      <c r="DA1" s="6" t="s">
        <v>104</v>
      </c>
      <c r="DB1" s="10" t="s">
        <v>105</v>
      </c>
      <c r="DC1" s="12" t="s">
        <v>106</v>
      </c>
      <c r="DD1" s="14" t="s">
        <v>107</v>
      </c>
      <c r="DE1" s="1" t="s">
        <v>108</v>
      </c>
    </row>
    <row r="2" spans="1:109" x14ac:dyDescent="0.2">
      <c r="A2" s="2">
        <v>44305.756551446757</v>
      </c>
      <c r="B2" s="3" t="s">
        <v>148</v>
      </c>
      <c r="C2" s="3" t="s">
        <v>149</v>
      </c>
      <c r="D2" s="3">
        <v>5</v>
      </c>
      <c r="E2" s="5">
        <v>5</v>
      </c>
      <c r="F2" s="9">
        <v>4</v>
      </c>
      <c r="G2" s="7">
        <v>5</v>
      </c>
      <c r="H2" s="11">
        <v>5</v>
      </c>
      <c r="I2" s="13">
        <v>5</v>
      </c>
      <c r="J2" s="15">
        <v>5</v>
      </c>
      <c r="K2" s="3">
        <v>4</v>
      </c>
      <c r="L2" s="5">
        <v>4</v>
      </c>
      <c r="M2" s="9">
        <v>2</v>
      </c>
      <c r="N2" s="7">
        <v>4</v>
      </c>
      <c r="O2" s="11">
        <v>4</v>
      </c>
      <c r="P2" s="13">
        <v>4</v>
      </c>
      <c r="Q2" s="15">
        <v>4</v>
      </c>
      <c r="R2" s="3">
        <v>5</v>
      </c>
      <c r="S2" s="5">
        <v>5</v>
      </c>
      <c r="T2" s="9">
        <v>4</v>
      </c>
      <c r="U2" s="7">
        <v>5</v>
      </c>
      <c r="V2" s="11">
        <v>5</v>
      </c>
      <c r="W2" s="13">
        <v>5</v>
      </c>
      <c r="X2" s="15">
        <v>5</v>
      </c>
      <c r="Y2" s="3">
        <v>5</v>
      </c>
      <c r="Z2" s="5">
        <v>5</v>
      </c>
      <c r="AA2" s="9">
        <v>3</v>
      </c>
      <c r="AB2" s="7">
        <v>4</v>
      </c>
      <c r="AC2" s="11">
        <v>5</v>
      </c>
      <c r="AD2" s="13">
        <v>5</v>
      </c>
      <c r="AE2" s="15">
        <v>5</v>
      </c>
      <c r="AF2" s="3">
        <v>5</v>
      </c>
      <c r="AG2" s="5">
        <v>5</v>
      </c>
      <c r="AH2" s="9">
        <v>5</v>
      </c>
      <c r="AI2" s="7">
        <v>5</v>
      </c>
      <c r="AJ2" s="11">
        <v>5</v>
      </c>
      <c r="AK2" s="13">
        <v>5</v>
      </c>
      <c r="AL2" s="15">
        <v>5</v>
      </c>
      <c r="AM2" s="3">
        <v>5</v>
      </c>
      <c r="AN2" s="5">
        <v>5</v>
      </c>
      <c r="AO2" s="9">
        <v>5</v>
      </c>
      <c r="AP2" s="7">
        <v>5</v>
      </c>
      <c r="AQ2" s="11">
        <v>5</v>
      </c>
      <c r="AR2" s="13">
        <v>5</v>
      </c>
      <c r="AS2" s="15">
        <v>5</v>
      </c>
      <c r="AT2" s="3">
        <v>5</v>
      </c>
      <c r="AU2" s="5">
        <v>5</v>
      </c>
      <c r="AV2" s="9">
        <v>5</v>
      </c>
      <c r="AW2" s="7">
        <v>5</v>
      </c>
      <c r="AX2" s="11">
        <v>5</v>
      </c>
      <c r="AY2" s="13">
        <v>5</v>
      </c>
      <c r="AZ2" s="15">
        <v>5</v>
      </c>
      <c r="BA2" s="3">
        <v>5</v>
      </c>
      <c r="BB2" s="5">
        <v>5</v>
      </c>
      <c r="BC2" s="9">
        <v>5</v>
      </c>
      <c r="BD2" s="7">
        <v>5</v>
      </c>
      <c r="BE2" s="11">
        <v>5</v>
      </c>
      <c r="BF2" s="13">
        <v>5</v>
      </c>
      <c r="BG2" s="15">
        <v>5</v>
      </c>
      <c r="BH2" s="3">
        <v>5</v>
      </c>
      <c r="BI2" s="5">
        <v>5</v>
      </c>
      <c r="BJ2" s="9">
        <v>4</v>
      </c>
      <c r="BK2" s="7">
        <v>5</v>
      </c>
      <c r="BL2" s="11">
        <v>5</v>
      </c>
      <c r="BM2" s="13">
        <v>5</v>
      </c>
      <c r="BN2" s="15">
        <v>5</v>
      </c>
      <c r="BO2" s="3">
        <v>4</v>
      </c>
      <c r="BP2" s="5">
        <v>5</v>
      </c>
      <c r="BQ2" s="9">
        <v>3</v>
      </c>
      <c r="BR2" s="7">
        <v>5</v>
      </c>
      <c r="BS2" s="11">
        <v>5</v>
      </c>
      <c r="BT2" s="13">
        <v>5</v>
      </c>
      <c r="BU2" s="15">
        <v>4</v>
      </c>
      <c r="BV2" s="3">
        <v>5</v>
      </c>
      <c r="BW2" s="5">
        <v>5</v>
      </c>
      <c r="BX2" s="9">
        <v>4</v>
      </c>
      <c r="BY2" s="7">
        <v>5</v>
      </c>
      <c r="BZ2" s="11">
        <v>5</v>
      </c>
      <c r="CA2" s="13">
        <v>5</v>
      </c>
      <c r="CB2" s="15">
        <v>5</v>
      </c>
      <c r="CC2" s="3">
        <v>5</v>
      </c>
      <c r="CD2" s="5">
        <v>5</v>
      </c>
      <c r="CE2" s="9">
        <v>4</v>
      </c>
      <c r="CF2" s="7">
        <v>5</v>
      </c>
      <c r="CG2" s="11">
        <v>5</v>
      </c>
      <c r="CH2" s="13">
        <v>5</v>
      </c>
      <c r="CI2" s="15">
        <v>5</v>
      </c>
      <c r="CJ2" s="3">
        <v>5</v>
      </c>
      <c r="CK2" s="5">
        <v>5</v>
      </c>
      <c r="CL2" s="9">
        <v>5</v>
      </c>
      <c r="CM2" s="7">
        <v>5</v>
      </c>
      <c r="CN2" s="11">
        <v>5</v>
      </c>
      <c r="CO2" s="13">
        <v>5</v>
      </c>
      <c r="CP2" s="15">
        <v>5</v>
      </c>
      <c r="CQ2" s="3">
        <v>5</v>
      </c>
      <c r="CR2" s="5">
        <v>5</v>
      </c>
      <c r="CS2" s="9">
        <v>5</v>
      </c>
      <c r="CT2" s="7">
        <v>5</v>
      </c>
      <c r="CU2" s="11">
        <v>5</v>
      </c>
      <c r="CV2" s="13">
        <v>5</v>
      </c>
      <c r="CW2" s="15">
        <v>5</v>
      </c>
      <c r="CX2" s="3">
        <v>5</v>
      </c>
      <c r="CY2" s="5">
        <v>5</v>
      </c>
      <c r="CZ2" s="9">
        <v>5</v>
      </c>
      <c r="DA2" s="7">
        <v>5</v>
      </c>
      <c r="DB2" s="11">
        <v>5</v>
      </c>
      <c r="DC2" s="13">
        <v>5</v>
      </c>
      <c r="DD2" s="15">
        <v>5</v>
      </c>
      <c r="DE2" s="3" t="s">
        <v>145</v>
      </c>
    </row>
    <row r="3" spans="1:109" x14ac:dyDescent="0.2">
      <c r="A3" s="2">
        <v>44305.757320775461</v>
      </c>
      <c r="B3" s="3" t="s">
        <v>150</v>
      </c>
      <c r="C3" s="3" t="s">
        <v>149</v>
      </c>
      <c r="D3" s="3">
        <v>4</v>
      </c>
      <c r="E3" s="5">
        <v>3</v>
      </c>
      <c r="F3" s="9">
        <v>3</v>
      </c>
      <c r="G3" s="7">
        <v>5</v>
      </c>
      <c r="H3" s="11">
        <v>5</v>
      </c>
      <c r="I3" s="13">
        <v>3</v>
      </c>
      <c r="J3" s="15">
        <v>5</v>
      </c>
      <c r="K3" s="3">
        <v>4</v>
      </c>
      <c r="L3" s="5">
        <v>2</v>
      </c>
      <c r="M3" s="9">
        <v>3</v>
      </c>
      <c r="N3" s="7">
        <v>5</v>
      </c>
      <c r="O3" s="11">
        <v>5</v>
      </c>
      <c r="P3" s="13">
        <v>3</v>
      </c>
      <c r="Q3" s="15">
        <v>4</v>
      </c>
      <c r="R3" s="3">
        <v>4</v>
      </c>
      <c r="S3" s="5">
        <v>2</v>
      </c>
      <c r="T3" s="9">
        <v>3</v>
      </c>
      <c r="U3" s="7">
        <v>5</v>
      </c>
      <c r="V3" s="11">
        <v>5</v>
      </c>
      <c r="W3" s="13">
        <v>3</v>
      </c>
      <c r="X3" s="15">
        <v>4</v>
      </c>
      <c r="Y3" s="3">
        <v>4</v>
      </c>
      <c r="Z3" s="5">
        <v>2</v>
      </c>
      <c r="AA3" s="9">
        <v>3</v>
      </c>
      <c r="AB3" s="7">
        <v>5</v>
      </c>
      <c r="AC3" s="11">
        <v>5</v>
      </c>
      <c r="AD3" s="13">
        <v>3</v>
      </c>
      <c r="AE3" s="15">
        <v>5</v>
      </c>
      <c r="AF3" s="3">
        <v>4</v>
      </c>
      <c r="AG3" s="5">
        <v>2</v>
      </c>
      <c r="AH3" s="9">
        <v>2</v>
      </c>
      <c r="AI3" s="7">
        <v>5</v>
      </c>
      <c r="AJ3" s="11">
        <v>5</v>
      </c>
      <c r="AK3" s="13">
        <v>3</v>
      </c>
      <c r="AL3" s="15">
        <v>4</v>
      </c>
      <c r="AM3" s="3">
        <v>5</v>
      </c>
      <c r="AN3" s="5">
        <v>2</v>
      </c>
      <c r="AO3" s="9">
        <v>3</v>
      </c>
      <c r="AP3" s="7">
        <v>5</v>
      </c>
      <c r="AQ3" s="11">
        <v>5</v>
      </c>
      <c r="AR3" s="13">
        <v>2</v>
      </c>
      <c r="AS3" s="15">
        <v>5</v>
      </c>
      <c r="AT3" s="3">
        <v>4</v>
      </c>
      <c r="AU3" s="5">
        <v>4</v>
      </c>
      <c r="AV3" s="9">
        <v>4</v>
      </c>
      <c r="AW3" s="7">
        <v>5</v>
      </c>
      <c r="AX3" s="11">
        <v>5</v>
      </c>
      <c r="AY3" s="13">
        <v>4</v>
      </c>
      <c r="AZ3" s="15">
        <v>5</v>
      </c>
      <c r="BA3" s="3">
        <v>4</v>
      </c>
      <c r="BB3" s="5">
        <v>2</v>
      </c>
      <c r="BC3" s="9">
        <v>3</v>
      </c>
      <c r="BD3" s="7">
        <v>5</v>
      </c>
      <c r="BE3" s="11">
        <v>5</v>
      </c>
      <c r="BF3" s="13">
        <v>3</v>
      </c>
      <c r="BG3" s="15">
        <v>5</v>
      </c>
      <c r="BH3" s="3">
        <v>4</v>
      </c>
      <c r="BI3" s="5">
        <v>4</v>
      </c>
      <c r="BJ3" s="9">
        <v>4</v>
      </c>
      <c r="BK3" s="7">
        <v>5</v>
      </c>
      <c r="BL3" s="11">
        <v>5</v>
      </c>
      <c r="BM3" s="13">
        <v>4</v>
      </c>
      <c r="BN3" s="15">
        <v>4</v>
      </c>
      <c r="BO3" s="3">
        <v>4</v>
      </c>
      <c r="BP3" s="5">
        <v>4</v>
      </c>
      <c r="BQ3" s="9">
        <v>2</v>
      </c>
      <c r="BR3" s="7">
        <v>5</v>
      </c>
      <c r="BS3" s="11">
        <v>5</v>
      </c>
      <c r="BT3" s="13">
        <v>2</v>
      </c>
      <c r="BU3" s="15">
        <v>5</v>
      </c>
      <c r="BV3" s="3">
        <v>4</v>
      </c>
      <c r="BW3" s="5">
        <v>2</v>
      </c>
      <c r="BX3" s="9">
        <v>2</v>
      </c>
      <c r="BY3" s="7">
        <v>5</v>
      </c>
      <c r="BZ3" s="11">
        <v>5</v>
      </c>
      <c r="CA3" s="13">
        <v>4</v>
      </c>
      <c r="CB3" s="15">
        <v>4</v>
      </c>
      <c r="CC3" s="3">
        <v>4</v>
      </c>
      <c r="CD3" s="5">
        <v>2</v>
      </c>
      <c r="CE3" s="9">
        <v>3</v>
      </c>
      <c r="CF3" s="7">
        <v>5</v>
      </c>
      <c r="CG3" s="11">
        <v>5</v>
      </c>
      <c r="CH3" s="13">
        <v>3</v>
      </c>
      <c r="CI3" s="15">
        <v>4</v>
      </c>
      <c r="CJ3" s="3">
        <v>4</v>
      </c>
      <c r="CK3" s="5">
        <v>2</v>
      </c>
      <c r="CL3" s="9">
        <v>2</v>
      </c>
      <c r="CM3" s="7">
        <v>5</v>
      </c>
      <c r="CN3" s="11">
        <v>5</v>
      </c>
      <c r="CO3" s="13">
        <v>3</v>
      </c>
      <c r="CP3" s="15">
        <v>5</v>
      </c>
      <c r="CQ3" s="3">
        <v>4</v>
      </c>
      <c r="CR3" s="5">
        <v>2</v>
      </c>
      <c r="CS3" s="9">
        <v>2</v>
      </c>
      <c r="CT3" s="7">
        <v>5</v>
      </c>
      <c r="CU3" s="11">
        <v>5</v>
      </c>
      <c r="CV3" s="13">
        <v>2</v>
      </c>
      <c r="CW3" s="15">
        <v>4</v>
      </c>
      <c r="CX3" s="3">
        <v>4</v>
      </c>
      <c r="CY3" s="5">
        <v>2</v>
      </c>
      <c r="CZ3" s="9">
        <v>2</v>
      </c>
      <c r="DA3" s="7">
        <v>5</v>
      </c>
      <c r="DB3" s="11">
        <v>5</v>
      </c>
      <c r="DC3" s="13">
        <v>2</v>
      </c>
      <c r="DD3" s="15">
        <v>5</v>
      </c>
      <c r="DE3" s="3" t="s">
        <v>151</v>
      </c>
    </row>
    <row r="4" spans="1:109" x14ac:dyDescent="0.2">
      <c r="A4" s="2">
        <v>44305.759646701394</v>
      </c>
      <c r="B4" s="3" t="s">
        <v>152</v>
      </c>
      <c r="C4" s="3" t="s">
        <v>149</v>
      </c>
      <c r="D4" s="3">
        <v>2</v>
      </c>
      <c r="E4" s="5">
        <v>4</v>
      </c>
      <c r="F4" s="9">
        <v>3</v>
      </c>
      <c r="G4" s="7">
        <v>4</v>
      </c>
      <c r="H4" s="11">
        <v>4</v>
      </c>
      <c r="I4" s="13">
        <v>4</v>
      </c>
      <c r="J4" s="15">
        <v>4</v>
      </c>
      <c r="K4" s="3">
        <v>2</v>
      </c>
      <c r="L4" s="5">
        <v>5</v>
      </c>
      <c r="M4" s="9">
        <v>4</v>
      </c>
      <c r="N4" s="7">
        <v>5</v>
      </c>
      <c r="O4" s="11">
        <v>4</v>
      </c>
      <c r="P4" s="13">
        <v>5</v>
      </c>
      <c r="Q4" s="15">
        <v>4</v>
      </c>
      <c r="R4" s="3">
        <v>2</v>
      </c>
      <c r="S4" s="5">
        <v>5</v>
      </c>
      <c r="T4" s="9">
        <v>4</v>
      </c>
      <c r="U4" s="7">
        <v>5</v>
      </c>
      <c r="V4" s="11">
        <v>5</v>
      </c>
      <c r="W4" s="13">
        <v>5</v>
      </c>
      <c r="X4" s="15">
        <v>4</v>
      </c>
      <c r="Y4" s="3">
        <v>3</v>
      </c>
      <c r="Z4" s="5">
        <v>5</v>
      </c>
      <c r="AA4" s="9">
        <v>3</v>
      </c>
      <c r="AB4" s="7">
        <v>4</v>
      </c>
      <c r="AC4" s="11">
        <v>4</v>
      </c>
      <c r="AD4" s="13">
        <v>4</v>
      </c>
      <c r="AE4" s="15">
        <v>4</v>
      </c>
      <c r="AF4" s="3">
        <v>2</v>
      </c>
      <c r="AG4" s="5">
        <v>5</v>
      </c>
      <c r="AH4" s="9">
        <v>4</v>
      </c>
      <c r="AI4" s="7">
        <v>4</v>
      </c>
      <c r="AJ4" s="11">
        <v>4</v>
      </c>
      <c r="AK4" s="13">
        <v>5</v>
      </c>
      <c r="AL4" s="15">
        <v>5</v>
      </c>
      <c r="AM4" s="3">
        <v>2</v>
      </c>
      <c r="AN4" s="5">
        <v>5</v>
      </c>
      <c r="AO4" s="9">
        <v>3</v>
      </c>
      <c r="AP4" s="7">
        <v>4</v>
      </c>
      <c r="AQ4" s="11">
        <v>5</v>
      </c>
      <c r="AR4" s="13">
        <v>5</v>
      </c>
      <c r="AS4" s="15">
        <v>4</v>
      </c>
      <c r="AT4" s="3">
        <v>2</v>
      </c>
      <c r="AU4" s="5">
        <v>5</v>
      </c>
      <c r="AV4" s="9">
        <v>4</v>
      </c>
      <c r="AW4" s="7">
        <v>5</v>
      </c>
      <c r="AX4" s="11">
        <v>5</v>
      </c>
      <c r="AY4" s="13">
        <v>4</v>
      </c>
      <c r="AZ4" s="15">
        <v>5</v>
      </c>
      <c r="BA4" s="3">
        <v>2</v>
      </c>
      <c r="BB4" s="5">
        <v>5</v>
      </c>
      <c r="BC4" s="9">
        <v>4</v>
      </c>
      <c r="BD4" s="7">
        <v>5</v>
      </c>
      <c r="BE4" s="11">
        <v>5</v>
      </c>
      <c r="BF4" s="13">
        <v>5</v>
      </c>
      <c r="BG4" s="15">
        <v>4</v>
      </c>
      <c r="BH4" s="3">
        <v>2</v>
      </c>
      <c r="BI4" s="5">
        <v>4</v>
      </c>
      <c r="BJ4" s="9">
        <v>3</v>
      </c>
      <c r="BK4" s="7">
        <v>4</v>
      </c>
      <c r="BL4" s="11">
        <v>4</v>
      </c>
      <c r="BM4" s="13">
        <v>4</v>
      </c>
      <c r="BN4" s="15">
        <v>4</v>
      </c>
      <c r="BO4" s="3">
        <v>2</v>
      </c>
      <c r="BP4" s="5">
        <v>4</v>
      </c>
      <c r="BQ4" s="9">
        <v>3</v>
      </c>
      <c r="BR4" s="7">
        <v>4</v>
      </c>
      <c r="BS4" s="11">
        <v>4</v>
      </c>
      <c r="BT4" s="13">
        <v>4</v>
      </c>
      <c r="BU4" s="15">
        <v>4</v>
      </c>
      <c r="BV4" s="3">
        <v>2</v>
      </c>
      <c r="BW4" s="5">
        <v>5</v>
      </c>
      <c r="BX4" s="9">
        <v>4</v>
      </c>
      <c r="BY4" s="7">
        <v>5</v>
      </c>
      <c r="BZ4" s="11">
        <v>4</v>
      </c>
      <c r="CA4" s="13">
        <v>4</v>
      </c>
      <c r="CB4" s="15">
        <v>4</v>
      </c>
      <c r="CC4" s="3">
        <v>2</v>
      </c>
      <c r="CD4" s="5">
        <v>5</v>
      </c>
      <c r="CE4" s="9">
        <v>4</v>
      </c>
      <c r="CF4" s="7">
        <v>5</v>
      </c>
      <c r="CG4" s="11">
        <v>5</v>
      </c>
      <c r="CH4" s="13">
        <v>5</v>
      </c>
      <c r="CI4" s="15">
        <v>5</v>
      </c>
      <c r="CJ4" s="3">
        <v>2</v>
      </c>
      <c r="CK4" s="5">
        <v>4</v>
      </c>
      <c r="CL4" s="9">
        <v>4</v>
      </c>
      <c r="CM4" s="7">
        <v>4</v>
      </c>
      <c r="CN4" s="11">
        <v>4</v>
      </c>
      <c r="CO4" s="13">
        <v>4</v>
      </c>
      <c r="CP4" s="15">
        <v>4</v>
      </c>
      <c r="CQ4" s="3">
        <v>2</v>
      </c>
      <c r="CR4" s="5">
        <v>4</v>
      </c>
      <c r="CS4" s="9">
        <v>4</v>
      </c>
      <c r="CT4" s="7">
        <v>5</v>
      </c>
      <c r="CU4" s="11">
        <v>5</v>
      </c>
      <c r="CV4" s="13">
        <v>4</v>
      </c>
      <c r="CW4" s="15">
        <v>5</v>
      </c>
      <c r="CX4" s="3">
        <v>2</v>
      </c>
      <c r="CY4" s="5">
        <v>5</v>
      </c>
      <c r="CZ4" s="9">
        <v>4</v>
      </c>
      <c r="DA4" s="7">
        <v>5</v>
      </c>
      <c r="DB4" s="11">
        <v>5</v>
      </c>
      <c r="DC4" s="13">
        <v>4</v>
      </c>
      <c r="DD4" s="15">
        <v>4</v>
      </c>
      <c r="DE4" s="3" t="s">
        <v>153</v>
      </c>
    </row>
    <row r="5" spans="1:109" x14ac:dyDescent="0.2">
      <c r="A5" s="2">
        <v>44305.759709583333</v>
      </c>
      <c r="B5" s="3" t="s">
        <v>154</v>
      </c>
      <c r="C5" s="3" t="s">
        <v>149</v>
      </c>
      <c r="D5" s="3">
        <v>2</v>
      </c>
      <c r="E5" s="5">
        <v>5</v>
      </c>
      <c r="F5" s="9">
        <v>4</v>
      </c>
      <c r="G5" s="7">
        <v>4</v>
      </c>
      <c r="H5" s="11">
        <v>5</v>
      </c>
      <c r="I5" s="13">
        <v>5</v>
      </c>
      <c r="J5" s="15">
        <v>4</v>
      </c>
      <c r="K5" s="3">
        <v>2</v>
      </c>
      <c r="L5" s="5">
        <v>5</v>
      </c>
      <c r="M5" s="9">
        <v>2</v>
      </c>
      <c r="N5" s="7">
        <v>3</v>
      </c>
      <c r="O5" s="11">
        <v>3</v>
      </c>
      <c r="P5" s="13">
        <v>5</v>
      </c>
      <c r="Q5" s="15">
        <v>4</v>
      </c>
      <c r="R5" s="3">
        <v>2</v>
      </c>
      <c r="S5" s="5">
        <v>5</v>
      </c>
      <c r="T5" s="9">
        <v>3</v>
      </c>
      <c r="U5" s="7">
        <v>4</v>
      </c>
      <c r="V5" s="11">
        <v>4</v>
      </c>
      <c r="W5" s="13">
        <v>4</v>
      </c>
      <c r="X5" s="15">
        <v>4</v>
      </c>
      <c r="Y5" s="3">
        <v>3</v>
      </c>
      <c r="Z5" s="5">
        <v>5</v>
      </c>
      <c r="AA5" s="9">
        <v>4</v>
      </c>
      <c r="AB5" s="7">
        <v>4</v>
      </c>
      <c r="AC5" s="11">
        <v>4</v>
      </c>
      <c r="AD5" s="13">
        <v>5</v>
      </c>
      <c r="AE5" s="15">
        <v>4</v>
      </c>
      <c r="AF5" s="3">
        <v>3</v>
      </c>
      <c r="AG5" s="5">
        <v>5</v>
      </c>
      <c r="AH5" s="9">
        <v>4</v>
      </c>
      <c r="AI5" s="7">
        <v>4</v>
      </c>
      <c r="AJ5" s="11">
        <v>4</v>
      </c>
      <c r="AK5" s="13">
        <v>5</v>
      </c>
      <c r="AL5" s="15">
        <v>4</v>
      </c>
      <c r="AM5" s="3">
        <v>2</v>
      </c>
      <c r="AN5" s="5">
        <v>5</v>
      </c>
      <c r="AO5" s="9">
        <v>3</v>
      </c>
      <c r="AP5" s="7">
        <v>4</v>
      </c>
      <c r="AQ5" s="11">
        <v>4</v>
      </c>
      <c r="AR5" s="13">
        <v>5</v>
      </c>
      <c r="AS5" s="15">
        <v>4</v>
      </c>
      <c r="AT5" s="3">
        <v>2</v>
      </c>
      <c r="AU5" s="5">
        <v>5</v>
      </c>
      <c r="AV5" s="9">
        <v>4</v>
      </c>
      <c r="AW5" s="7">
        <v>4</v>
      </c>
      <c r="AX5" s="11">
        <v>4</v>
      </c>
      <c r="AY5" s="13">
        <v>5</v>
      </c>
      <c r="AZ5" s="15">
        <v>4</v>
      </c>
      <c r="BA5" s="3">
        <v>2</v>
      </c>
      <c r="BB5" s="5">
        <v>5</v>
      </c>
      <c r="BC5" s="9">
        <v>3</v>
      </c>
      <c r="BD5" s="7">
        <v>4</v>
      </c>
      <c r="BE5" s="11">
        <v>4</v>
      </c>
      <c r="BF5" s="13">
        <v>5</v>
      </c>
      <c r="BG5" s="15">
        <v>4</v>
      </c>
      <c r="BH5" s="3">
        <v>2</v>
      </c>
      <c r="BI5" s="5">
        <v>5</v>
      </c>
      <c r="BJ5" s="9">
        <v>3</v>
      </c>
      <c r="BK5" s="7">
        <v>4</v>
      </c>
      <c r="BL5" s="11">
        <v>4</v>
      </c>
      <c r="BM5" s="13">
        <v>5</v>
      </c>
      <c r="BN5" s="15">
        <v>4</v>
      </c>
      <c r="BO5" s="3">
        <v>3</v>
      </c>
      <c r="BP5" s="5">
        <v>5</v>
      </c>
      <c r="BQ5" s="9">
        <v>4</v>
      </c>
      <c r="BR5" s="7">
        <v>4</v>
      </c>
      <c r="BS5" s="11">
        <v>4</v>
      </c>
      <c r="BT5" s="13">
        <v>5</v>
      </c>
      <c r="BU5" s="15">
        <v>4</v>
      </c>
      <c r="BV5" s="3">
        <v>2</v>
      </c>
      <c r="BW5" s="5">
        <v>5</v>
      </c>
      <c r="BX5" s="9">
        <v>4</v>
      </c>
      <c r="BY5" s="7">
        <v>4</v>
      </c>
      <c r="BZ5" s="11">
        <v>4</v>
      </c>
      <c r="CA5" s="13">
        <v>5</v>
      </c>
      <c r="CB5" s="15">
        <v>4</v>
      </c>
      <c r="CC5" s="3">
        <v>2</v>
      </c>
      <c r="CD5" s="5">
        <v>5</v>
      </c>
      <c r="CE5" s="9">
        <v>4</v>
      </c>
      <c r="CF5" s="7">
        <v>4</v>
      </c>
      <c r="CG5" s="11">
        <v>4</v>
      </c>
      <c r="CH5" s="13">
        <v>5</v>
      </c>
      <c r="CI5" s="15">
        <v>4</v>
      </c>
      <c r="CJ5" s="3">
        <v>2</v>
      </c>
      <c r="CK5" s="5">
        <v>5</v>
      </c>
      <c r="CL5" s="9">
        <v>4</v>
      </c>
      <c r="CM5" s="7">
        <v>4</v>
      </c>
      <c r="CN5" s="11">
        <v>4</v>
      </c>
      <c r="CO5" s="13">
        <v>5</v>
      </c>
      <c r="CP5" s="15">
        <v>4</v>
      </c>
      <c r="CQ5" s="3">
        <v>2</v>
      </c>
      <c r="CR5" s="5">
        <v>5</v>
      </c>
      <c r="CS5" s="9">
        <v>4</v>
      </c>
      <c r="CT5" s="7">
        <v>4</v>
      </c>
      <c r="CU5" s="11">
        <v>4</v>
      </c>
      <c r="CV5" s="13">
        <v>5</v>
      </c>
      <c r="CW5" s="15">
        <v>4</v>
      </c>
      <c r="CX5" s="3">
        <v>2</v>
      </c>
      <c r="CY5" s="5">
        <v>3</v>
      </c>
      <c r="CZ5" s="9">
        <v>3</v>
      </c>
      <c r="DA5" s="7">
        <v>3</v>
      </c>
      <c r="DB5" s="11">
        <v>3</v>
      </c>
      <c r="DC5" s="13">
        <v>4</v>
      </c>
      <c r="DD5" s="15">
        <v>3</v>
      </c>
      <c r="DE5" s="3" t="s">
        <v>155</v>
      </c>
    </row>
    <row r="6" spans="1:109" x14ac:dyDescent="0.2">
      <c r="A6" s="2">
        <v>44305.765234224542</v>
      </c>
      <c r="B6" s="3" t="s">
        <v>157</v>
      </c>
      <c r="C6" s="3" t="s">
        <v>149</v>
      </c>
      <c r="D6" s="3">
        <v>5</v>
      </c>
      <c r="E6" s="5">
        <v>5</v>
      </c>
      <c r="F6" s="9">
        <v>4</v>
      </c>
      <c r="G6" s="7">
        <v>5</v>
      </c>
      <c r="H6" s="11">
        <v>5</v>
      </c>
      <c r="I6" s="13">
        <v>5</v>
      </c>
      <c r="J6" s="15">
        <v>5</v>
      </c>
      <c r="K6" s="3">
        <v>4</v>
      </c>
      <c r="L6" s="5">
        <v>5</v>
      </c>
      <c r="M6" s="9">
        <v>1</v>
      </c>
      <c r="N6" s="7">
        <v>3</v>
      </c>
      <c r="O6" s="11">
        <v>3</v>
      </c>
      <c r="P6" s="13">
        <v>5</v>
      </c>
      <c r="Q6" s="15">
        <v>4</v>
      </c>
      <c r="R6" s="3">
        <v>5</v>
      </c>
      <c r="S6" s="5">
        <v>4</v>
      </c>
      <c r="T6" s="9">
        <v>1</v>
      </c>
      <c r="U6" s="7">
        <v>5</v>
      </c>
      <c r="V6" s="11">
        <v>5</v>
      </c>
      <c r="W6" s="13">
        <v>5</v>
      </c>
      <c r="X6" s="15">
        <v>5</v>
      </c>
      <c r="Y6" s="3">
        <v>4</v>
      </c>
      <c r="Z6" s="5">
        <v>4</v>
      </c>
      <c r="AA6" s="9">
        <v>1</v>
      </c>
      <c r="AB6" s="7">
        <v>4</v>
      </c>
      <c r="AC6" s="11">
        <v>4</v>
      </c>
      <c r="AD6" s="13">
        <v>4</v>
      </c>
      <c r="AE6" s="15">
        <v>4</v>
      </c>
      <c r="AF6" s="3">
        <v>5</v>
      </c>
      <c r="AG6" s="5">
        <v>4</v>
      </c>
      <c r="AH6" s="9">
        <v>1</v>
      </c>
      <c r="AI6" s="7">
        <v>5</v>
      </c>
      <c r="AJ6" s="11">
        <v>5</v>
      </c>
      <c r="AK6" s="13">
        <v>4</v>
      </c>
      <c r="AL6" s="15">
        <v>4</v>
      </c>
      <c r="AM6" s="3">
        <v>5</v>
      </c>
      <c r="AN6" s="5">
        <v>4</v>
      </c>
      <c r="AO6" s="9">
        <v>1</v>
      </c>
      <c r="AP6" s="7">
        <v>4</v>
      </c>
      <c r="AQ6" s="11">
        <v>4</v>
      </c>
      <c r="AR6" s="13">
        <v>4</v>
      </c>
      <c r="AS6" s="15">
        <v>5</v>
      </c>
      <c r="AT6" s="3">
        <v>4</v>
      </c>
      <c r="AU6" s="5">
        <v>4</v>
      </c>
      <c r="AV6" s="9">
        <v>1</v>
      </c>
      <c r="AW6" s="7">
        <v>3</v>
      </c>
      <c r="AX6" s="11">
        <v>3</v>
      </c>
      <c r="AY6" s="13">
        <v>3</v>
      </c>
      <c r="AZ6" s="15">
        <v>3</v>
      </c>
      <c r="BA6" s="3">
        <v>3</v>
      </c>
      <c r="BB6" s="5">
        <v>3</v>
      </c>
      <c r="BC6" s="9">
        <v>2</v>
      </c>
      <c r="BD6" s="7">
        <v>3</v>
      </c>
      <c r="BE6" s="11">
        <v>3</v>
      </c>
      <c r="BF6" s="13">
        <v>3</v>
      </c>
      <c r="BG6" s="15">
        <v>3</v>
      </c>
      <c r="BH6" s="3">
        <v>5</v>
      </c>
      <c r="BI6" s="5">
        <v>4</v>
      </c>
      <c r="BJ6" s="9">
        <v>1</v>
      </c>
      <c r="BK6" s="7">
        <v>4</v>
      </c>
      <c r="BL6" s="11">
        <v>5</v>
      </c>
      <c r="BM6" s="13">
        <v>4</v>
      </c>
      <c r="BN6" s="15">
        <v>5</v>
      </c>
      <c r="BO6" s="3">
        <v>5</v>
      </c>
      <c r="BP6" s="5">
        <v>5</v>
      </c>
      <c r="BQ6" s="9">
        <v>1</v>
      </c>
      <c r="BR6" s="7">
        <v>5</v>
      </c>
      <c r="BS6" s="11">
        <v>5</v>
      </c>
      <c r="BT6" s="13">
        <v>5</v>
      </c>
      <c r="BU6" s="15">
        <v>5</v>
      </c>
      <c r="BV6" s="3">
        <v>5</v>
      </c>
      <c r="BW6" s="5">
        <v>5</v>
      </c>
      <c r="BX6" s="9">
        <v>2</v>
      </c>
      <c r="BY6" s="7">
        <v>5</v>
      </c>
      <c r="BZ6" s="11">
        <v>5</v>
      </c>
      <c r="CA6" s="13">
        <v>5</v>
      </c>
      <c r="CB6" s="15">
        <v>5</v>
      </c>
      <c r="CC6" s="3">
        <v>5</v>
      </c>
      <c r="CD6" s="5">
        <v>4</v>
      </c>
      <c r="CE6" s="9">
        <v>1</v>
      </c>
      <c r="CF6" s="7">
        <v>4</v>
      </c>
      <c r="CG6" s="11">
        <v>3</v>
      </c>
      <c r="CH6" s="13">
        <v>3</v>
      </c>
      <c r="CI6" s="15">
        <v>3</v>
      </c>
      <c r="CJ6" s="3">
        <v>4</v>
      </c>
      <c r="CK6" s="5">
        <v>5</v>
      </c>
      <c r="CL6" s="9">
        <v>2</v>
      </c>
      <c r="CM6" s="7">
        <v>4</v>
      </c>
      <c r="CN6" s="11">
        <v>4</v>
      </c>
      <c r="CO6" s="13">
        <v>4</v>
      </c>
      <c r="CP6" s="15">
        <v>4</v>
      </c>
      <c r="CQ6" s="3">
        <v>4</v>
      </c>
      <c r="CR6" s="5">
        <v>4</v>
      </c>
      <c r="CS6" s="9">
        <v>4</v>
      </c>
      <c r="CT6" s="7">
        <v>4</v>
      </c>
      <c r="CU6" s="11">
        <v>4</v>
      </c>
      <c r="CV6" s="13">
        <v>4</v>
      </c>
      <c r="CW6" s="15">
        <v>4</v>
      </c>
      <c r="CX6" s="3">
        <v>3</v>
      </c>
      <c r="CY6" s="5">
        <v>3</v>
      </c>
      <c r="CZ6" s="9">
        <v>3</v>
      </c>
      <c r="DA6" s="7">
        <v>3</v>
      </c>
      <c r="DB6" s="11">
        <v>3</v>
      </c>
      <c r="DC6" s="13">
        <v>3</v>
      </c>
      <c r="DD6" s="15">
        <v>3</v>
      </c>
      <c r="DE6" s="3" t="s">
        <v>158</v>
      </c>
    </row>
    <row r="7" spans="1:109" x14ac:dyDescent="0.2">
      <c r="A7" s="2">
        <v>44305.766830601853</v>
      </c>
      <c r="B7" s="3" t="s">
        <v>159</v>
      </c>
      <c r="C7" s="3" t="s">
        <v>149</v>
      </c>
      <c r="D7" s="3">
        <v>3</v>
      </c>
      <c r="E7" s="5">
        <v>5</v>
      </c>
      <c r="F7" s="9">
        <v>3</v>
      </c>
      <c r="G7" s="7">
        <v>5</v>
      </c>
      <c r="H7" s="11">
        <v>5</v>
      </c>
      <c r="I7" s="13">
        <v>5</v>
      </c>
      <c r="J7" s="15">
        <v>5</v>
      </c>
      <c r="K7" s="3">
        <v>3</v>
      </c>
      <c r="L7" s="5">
        <v>5</v>
      </c>
      <c r="M7" s="9">
        <v>2</v>
      </c>
      <c r="N7" s="7">
        <v>2</v>
      </c>
      <c r="O7" s="11">
        <v>3</v>
      </c>
      <c r="P7" s="13">
        <v>5</v>
      </c>
      <c r="Q7" s="15">
        <v>5</v>
      </c>
      <c r="R7" s="3">
        <v>3</v>
      </c>
      <c r="S7" s="5">
        <v>4</v>
      </c>
      <c r="T7" s="9">
        <v>3</v>
      </c>
      <c r="U7" s="7">
        <v>4</v>
      </c>
      <c r="V7" s="11">
        <v>3</v>
      </c>
      <c r="W7" s="13">
        <v>3</v>
      </c>
      <c r="X7" s="15">
        <v>3</v>
      </c>
      <c r="Y7" s="3">
        <v>1</v>
      </c>
      <c r="Z7" s="5">
        <v>5</v>
      </c>
      <c r="AA7" s="9">
        <v>1</v>
      </c>
      <c r="AB7" s="7">
        <v>5</v>
      </c>
      <c r="AC7" s="11">
        <v>5</v>
      </c>
      <c r="AD7" s="13">
        <v>5</v>
      </c>
      <c r="AE7" s="15">
        <v>3</v>
      </c>
      <c r="AF7" s="3">
        <v>1</v>
      </c>
      <c r="AG7" s="5">
        <v>3</v>
      </c>
      <c r="AH7" s="9">
        <v>3</v>
      </c>
      <c r="AI7" s="7">
        <v>5</v>
      </c>
      <c r="AJ7" s="11">
        <v>5</v>
      </c>
      <c r="AK7" s="13">
        <v>4</v>
      </c>
      <c r="AL7" s="15">
        <v>4</v>
      </c>
      <c r="AM7" s="3">
        <v>2</v>
      </c>
      <c r="AN7" s="5">
        <v>5</v>
      </c>
      <c r="AO7" s="9">
        <v>4</v>
      </c>
      <c r="AP7" s="7">
        <v>5</v>
      </c>
      <c r="AQ7" s="11">
        <v>5</v>
      </c>
      <c r="AR7" s="13">
        <v>4</v>
      </c>
      <c r="AS7" s="15">
        <v>4</v>
      </c>
      <c r="AT7" s="3">
        <v>2</v>
      </c>
      <c r="AU7" s="5">
        <v>5</v>
      </c>
      <c r="AV7" s="9">
        <v>3</v>
      </c>
      <c r="AW7" s="7">
        <v>4</v>
      </c>
      <c r="AX7" s="11">
        <v>5</v>
      </c>
      <c r="AY7" s="13">
        <v>4</v>
      </c>
      <c r="AZ7" s="15">
        <v>4</v>
      </c>
      <c r="BA7" s="3">
        <v>3</v>
      </c>
      <c r="BB7" s="5">
        <v>4</v>
      </c>
      <c r="BC7" s="9">
        <v>1</v>
      </c>
      <c r="BD7" s="7">
        <v>5</v>
      </c>
      <c r="BE7" s="11">
        <v>3</v>
      </c>
      <c r="BF7" s="13">
        <v>4</v>
      </c>
      <c r="BG7" s="15">
        <v>4</v>
      </c>
      <c r="BH7" s="3">
        <v>3</v>
      </c>
      <c r="BI7" s="5">
        <v>3</v>
      </c>
      <c r="BJ7" s="9">
        <v>1</v>
      </c>
      <c r="BK7" s="7">
        <v>4</v>
      </c>
      <c r="BL7" s="11">
        <v>5</v>
      </c>
      <c r="BM7" s="13">
        <v>4</v>
      </c>
      <c r="BN7" s="15">
        <v>4</v>
      </c>
      <c r="BO7" s="3">
        <v>2</v>
      </c>
      <c r="BP7" s="5">
        <v>5</v>
      </c>
      <c r="BQ7" s="9">
        <v>2</v>
      </c>
      <c r="BR7" s="7">
        <v>5</v>
      </c>
      <c r="BS7" s="11">
        <v>5</v>
      </c>
      <c r="BT7" s="13">
        <v>5</v>
      </c>
      <c r="BU7" s="15">
        <v>5</v>
      </c>
      <c r="BV7" s="3">
        <v>1</v>
      </c>
      <c r="BW7" s="5">
        <v>5</v>
      </c>
      <c r="BX7" s="9">
        <v>3</v>
      </c>
      <c r="BY7" s="7">
        <v>5</v>
      </c>
      <c r="BZ7" s="11">
        <v>5</v>
      </c>
      <c r="CA7" s="13">
        <v>5</v>
      </c>
      <c r="CB7" s="15">
        <v>5</v>
      </c>
      <c r="CC7" s="3">
        <v>2</v>
      </c>
      <c r="CD7" s="5">
        <v>4</v>
      </c>
      <c r="CE7" s="9">
        <v>2</v>
      </c>
      <c r="CF7" s="7">
        <v>5</v>
      </c>
      <c r="CG7" s="11">
        <v>5</v>
      </c>
      <c r="CH7" s="13">
        <v>4</v>
      </c>
      <c r="CI7" s="15">
        <v>4</v>
      </c>
      <c r="CJ7" s="3">
        <v>1</v>
      </c>
      <c r="CK7" s="5">
        <v>5</v>
      </c>
      <c r="CL7" s="9">
        <v>1</v>
      </c>
      <c r="CM7" s="7">
        <v>5</v>
      </c>
      <c r="CN7" s="11">
        <v>5</v>
      </c>
      <c r="CO7" s="13">
        <v>5</v>
      </c>
      <c r="CP7" s="15">
        <v>5</v>
      </c>
      <c r="CQ7" s="3">
        <v>5</v>
      </c>
      <c r="CR7" s="5">
        <v>5</v>
      </c>
      <c r="CS7" s="9">
        <v>5</v>
      </c>
      <c r="CT7" s="7">
        <v>5</v>
      </c>
      <c r="CU7" s="11">
        <v>5</v>
      </c>
      <c r="CV7" s="13">
        <v>5</v>
      </c>
      <c r="CW7" s="15">
        <v>5</v>
      </c>
      <c r="CX7" s="3">
        <v>3</v>
      </c>
      <c r="CY7" s="5">
        <v>5</v>
      </c>
      <c r="CZ7" s="9">
        <v>3</v>
      </c>
      <c r="DA7" s="7">
        <v>5</v>
      </c>
      <c r="DB7" s="11">
        <v>5</v>
      </c>
      <c r="DC7" s="13">
        <v>4</v>
      </c>
      <c r="DD7" s="15">
        <v>4</v>
      </c>
      <c r="DE7" s="3" t="s">
        <v>160</v>
      </c>
    </row>
    <row r="8" spans="1:109" x14ac:dyDescent="0.2">
      <c r="A8" s="2">
        <v>44305.824960497688</v>
      </c>
      <c r="B8" s="3" t="s">
        <v>164</v>
      </c>
      <c r="C8" s="3" t="s">
        <v>149</v>
      </c>
      <c r="D8" s="3">
        <v>3</v>
      </c>
      <c r="E8" s="5">
        <v>4</v>
      </c>
      <c r="F8" s="9">
        <v>3</v>
      </c>
      <c r="G8" s="7">
        <v>3</v>
      </c>
      <c r="H8" s="11">
        <v>4</v>
      </c>
      <c r="I8" s="13">
        <v>3</v>
      </c>
      <c r="J8" s="15">
        <v>3</v>
      </c>
      <c r="K8" s="3">
        <v>4</v>
      </c>
      <c r="L8" s="5">
        <v>3</v>
      </c>
      <c r="M8" s="9">
        <v>4</v>
      </c>
      <c r="N8" s="7">
        <v>3</v>
      </c>
      <c r="O8" s="11">
        <v>4</v>
      </c>
      <c r="P8" s="13">
        <v>4</v>
      </c>
      <c r="Q8" s="15">
        <v>4</v>
      </c>
      <c r="R8" s="3">
        <v>3</v>
      </c>
      <c r="S8" s="5">
        <v>4</v>
      </c>
      <c r="T8" s="9">
        <v>4</v>
      </c>
      <c r="U8" s="7">
        <v>4</v>
      </c>
      <c r="V8" s="11">
        <v>4</v>
      </c>
      <c r="W8" s="13">
        <v>4</v>
      </c>
      <c r="X8" s="15">
        <v>5</v>
      </c>
      <c r="Y8" s="3">
        <v>3</v>
      </c>
      <c r="Z8" s="5">
        <v>4</v>
      </c>
      <c r="AA8" s="9">
        <v>4</v>
      </c>
      <c r="AB8" s="7">
        <v>3</v>
      </c>
      <c r="AC8" s="11">
        <v>4</v>
      </c>
      <c r="AD8" s="13">
        <v>4</v>
      </c>
      <c r="AE8" s="15">
        <v>4</v>
      </c>
      <c r="AF8" s="3">
        <v>4</v>
      </c>
      <c r="AG8" s="5">
        <v>4</v>
      </c>
      <c r="AH8" s="9">
        <v>4</v>
      </c>
      <c r="AI8" s="7">
        <v>5</v>
      </c>
      <c r="AJ8" s="11">
        <v>4</v>
      </c>
      <c r="AK8" s="13">
        <v>5</v>
      </c>
      <c r="AL8" s="15">
        <v>5</v>
      </c>
      <c r="AM8" s="3">
        <v>4</v>
      </c>
      <c r="AN8" s="5">
        <v>4</v>
      </c>
      <c r="AO8" s="9">
        <v>4</v>
      </c>
      <c r="AP8" s="7">
        <v>5</v>
      </c>
      <c r="AQ8" s="11">
        <v>4</v>
      </c>
      <c r="AR8" s="13">
        <v>4</v>
      </c>
      <c r="AS8" s="15">
        <v>5</v>
      </c>
      <c r="AT8" s="3">
        <v>3</v>
      </c>
      <c r="AU8" s="5">
        <v>4</v>
      </c>
      <c r="AV8" s="9">
        <v>4</v>
      </c>
      <c r="AW8" s="7">
        <v>5</v>
      </c>
      <c r="AX8" s="11">
        <v>5</v>
      </c>
      <c r="AY8" s="13">
        <v>5</v>
      </c>
      <c r="AZ8" s="15">
        <v>5</v>
      </c>
      <c r="BA8" s="3">
        <v>3</v>
      </c>
      <c r="BB8" s="5">
        <v>4</v>
      </c>
      <c r="BC8" s="9">
        <v>5</v>
      </c>
      <c r="BD8" s="7">
        <v>5</v>
      </c>
      <c r="BE8" s="11">
        <v>5</v>
      </c>
      <c r="BF8" s="13">
        <v>4</v>
      </c>
      <c r="BG8" s="15">
        <v>5</v>
      </c>
      <c r="BH8" s="3">
        <v>3</v>
      </c>
      <c r="BI8" s="5">
        <v>4</v>
      </c>
      <c r="BJ8" s="9">
        <v>3</v>
      </c>
      <c r="BK8" s="7">
        <v>5</v>
      </c>
      <c r="BL8" s="11">
        <v>5</v>
      </c>
      <c r="BM8" s="13">
        <v>5</v>
      </c>
      <c r="BN8" s="15">
        <v>5</v>
      </c>
      <c r="BO8" s="3">
        <v>3</v>
      </c>
      <c r="BP8" s="5">
        <v>4</v>
      </c>
      <c r="BQ8" s="9">
        <v>4</v>
      </c>
      <c r="BR8" s="7">
        <v>4</v>
      </c>
      <c r="BS8" s="11">
        <v>4</v>
      </c>
      <c r="BT8" s="13">
        <v>4</v>
      </c>
      <c r="BU8" s="15">
        <v>4</v>
      </c>
      <c r="BV8" s="3">
        <v>3</v>
      </c>
      <c r="BW8" s="5">
        <v>4</v>
      </c>
      <c r="BX8" s="9">
        <v>3</v>
      </c>
      <c r="BY8" s="7">
        <v>4</v>
      </c>
      <c r="BZ8" s="11">
        <v>3</v>
      </c>
      <c r="CA8" s="13">
        <v>4</v>
      </c>
      <c r="CB8" s="15">
        <v>4</v>
      </c>
      <c r="CC8" s="3">
        <v>4</v>
      </c>
      <c r="CD8" s="5">
        <v>5</v>
      </c>
      <c r="CE8" s="9">
        <v>5</v>
      </c>
      <c r="CF8" s="7">
        <v>5</v>
      </c>
      <c r="CG8" s="11">
        <v>5</v>
      </c>
      <c r="CH8" s="13">
        <v>5</v>
      </c>
      <c r="CI8" s="15">
        <v>5</v>
      </c>
      <c r="CJ8" s="3">
        <v>3</v>
      </c>
      <c r="CK8" s="5">
        <v>4</v>
      </c>
      <c r="CL8" s="9">
        <v>5</v>
      </c>
      <c r="CM8" s="7">
        <v>5</v>
      </c>
      <c r="CN8" s="11">
        <v>5</v>
      </c>
      <c r="CO8" s="13">
        <v>4</v>
      </c>
      <c r="CP8" s="15">
        <v>5</v>
      </c>
      <c r="CQ8" s="3">
        <v>3</v>
      </c>
      <c r="CR8" s="5">
        <v>4</v>
      </c>
      <c r="CS8" s="9">
        <v>3</v>
      </c>
      <c r="CT8" s="7">
        <v>5</v>
      </c>
      <c r="CU8" s="11">
        <v>5</v>
      </c>
      <c r="CV8" s="13">
        <v>4</v>
      </c>
      <c r="CW8" s="15">
        <v>5</v>
      </c>
      <c r="CX8" s="3">
        <v>4</v>
      </c>
      <c r="CY8" s="5">
        <v>4</v>
      </c>
      <c r="CZ8" s="9">
        <v>5</v>
      </c>
      <c r="DA8" s="7">
        <v>5</v>
      </c>
      <c r="DB8" s="11">
        <v>4</v>
      </c>
      <c r="DC8" s="13">
        <v>5</v>
      </c>
      <c r="DD8" s="15">
        <v>5</v>
      </c>
      <c r="DE8" s="3" t="s">
        <v>145</v>
      </c>
    </row>
    <row r="9" spans="1:109" x14ac:dyDescent="0.2">
      <c r="A9" s="2">
        <v>44305.826983217594</v>
      </c>
      <c r="B9" s="3" t="s">
        <v>165</v>
      </c>
      <c r="C9" s="3" t="s">
        <v>149</v>
      </c>
      <c r="D9" s="3">
        <v>5</v>
      </c>
      <c r="E9" s="5">
        <v>5</v>
      </c>
      <c r="F9" s="9">
        <v>1</v>
      </c>
      <c r="G9" s="7">
        <v>5</v>
      </c>
      <c r="H9" s="11">
        <v>5</v>
      </c>
      <c r="I9" s="13">
        <v>5</v>
      </c>
      <c r="J9" s="15">
        <v>5</v>
      </c>
      <c r="K9" s="3">
        <v>5</v>
      </c>
      <c r="L9" s="5">
        <v>5</v>
      </c>
      <c r="M9" s="9">
        <v>1</v>
      </c>
      <c r="N9" s="7">
        <v>5</v>
      </c>
      <c r="O9" s="11">
        <v>5</v>
      </c>
      <c r="P9" s="13">
        <v>5</v>
      </c>
      <c r="Q9" s="15">
        <v>5</v>
      </c>
      <c r="R9" s="3">
        <v>5</v>
      </c>
      <c r="S9" s="5">
        <v>5</v>
      </c>
      <c r="T9" s="9">
        <v>1</v>
      </c>
      <c r="U9" s="7">
        <v>5</v>
      </c>
      <c r="V9" s="11">
        <v>5</v>
      </c>
      <c r="W9" s="13">
        <v>5</v>
      </c>
      <c r="X9" s="15">
        <v>5</v>
      </c>
      <c r="Y9" s="3">
        <v>5</v>
      </c>
      <c r="Z9" s="5">
        <v>5</v>
      </c>
      <c r="AA9" s="9">
        <v>1</v>
      </c>
      <c r="AB9" s="7">
        <v>5</v>
      </c>
      <c r="AC9" s="11">
        <v>5</v>
      </c>
      <c r="AD9" s="13">
        <v>5</v>
      </c>
      <c r="AE9" s="15">
        <v>5</v>
      </c>
      <c r="AF9" s="3">
        <v>5</v>
      </c>
      <c r="AG9" s="5">
        <v>5</v>
      </c>
      <c r="AH9" s="9">
        <v>1</v>
      </c>
      <c r="AI9" s="7">
        <v>5</v>
      </c>
      <c r="AJ9" s="11">
        <v>5</v>
      </c>
      <c r="AK9" s="13">
        <v>5</v>
      </c>
      <c r="AL9" s="15">
        <v>5</v>
      </c>
      <c r="AM9" s="3">
        <v>5</v>
      </c>
      <c r="AN9" s="5">
        <v>5</v>
      </c>
      <c r="AO9" s="9">
        <v>1</v>
      </c>
      <c r="AP9" s="7">
        <v>5</v>
      </c>
      <c r="AQ9" s="11">
        <v>5</v>
      </c>
      <c r="AR9" s="13">
        <v>5</v>
      </c>
      <c r="AS9" s="15">
        <v>5</v>
      </c>
      <c r="AT9" s="3">
        <v>5</v>
      </c>
      <c r="AU9" s="5">
        <v>5</v>
      </c>
      <c r="AV9" s="9">
        <v>1</v>
      </c>
      <c r="AW9" s="7">
        <v>5</v>
      </c>
      <c r="AX9" s="11">
        <v>5</v>
      </c>
      <c r="AY9" s="13">
        <v>5</v>
      </c>
      <c r="AZ9" s="15">
        <v>5</v>
      </c>
      <c r="BA9" s="3">
        <v>5</v>
      </c>
      <c r="BB9" s="5">
        <v>5</v>
      </c>
      <c r="BC9" s="9">
        <v>1</v>
      </c>
      <c r="BD9" s="7">
        <v>5</v>
      </c>
      <c r="BE9" s="11">
        <v>5</v>
      </c>
      <c r="BF9" s="13">
        <v>5</v>
      </c>
      <c r="BG9" s="15">
        <v>5</v>
      </c>
      <c r="BH9" s="3">
        <v>5</v>
      </c>
      <c r="BI9" s="5">
        <v>5</v>
      </c>
      <c r="BJ9" s="9">
        <v>1</v>
      </c>
      <c r="BK9" s="7">
        <v>5</v>
      </c>
      <c r="BL9" s="11">
        <v>5</v>
      </c>
      <c r="BM9" s="13">
        <v>5</v>
      </c>
      <c r="BN9" s="15">
        <v>5</v>
      </c>
      <c r="BO9" s="3">
        <v>5</v>
      </c>
      <c r="BP9" s="5">
        <v>5</v>
      </c>
      <c r="BQ9" s="9">
        <v>1</v>
      </c>
      <c r="BR9" s="7">
        <v>5</v>
      </c>
      <c r="BS9" s="11">
        <v>5</v>
      </c>
      <c r="BT9" s="13">
        <v>5</v>
      </c>
      <c r="BU9" s="15">
        <v>5</v>
      </c>
      <c r="BV9" s="3">
        <v>5</v>
      </c>
      <c r="BW9" s="5">
        <v>5</v>
      </c>
      <c r="BX9" s="9">
        <v>1</v>
      </c>
      <c r="BY9" s="7">
        <v>5</v>
      </c>
      <c r="BZ9" s="11">
        <v>5</v>
      </c>
      <c r="CA9" s="13">
        <v>5</v>
      </c>
      <c r="CB9" s="15">
        <v>5</v>
      </c>
      <c r="CC9" s="3">
        <v>5</v>
      </c>
      <c r="CD9" s="5">
        <v>5</v>
      </c>
      <c r="CE9" s="9">
        <v>1</v>
      </c>
      <c r="CF9" s="7">
        <v>5</v>
      </c>
      <c r="CG9" s="11">
        <v>5</v>
      </c>
      <c r="CH9" s="13">
        <v>5</v>
      </c>
      <c r="CI9" s="15">
        <v>5</v>
      </c>
      <c r="CJ9" s="3">
        <v>5</v>
      </c>
      <c r="CK9" s="5">
        <v>5</v>
      </c>
      <c r="CL9" s="9">
        <v>1</v>
      </c>
      <c r="CM9" s="7">
        <v>5</v>
      </c>
      <c r="CN9" s="11">
        <v>5</v>
      </c>
      <c r="CO9" s="13">
        <v>5</v>
      </c>
      <c r="CP9" s="15">
        <v>5</v>
      </c>
      <c r="CQ9" s="3">
        <v>5</v>
      </c>
      <c r="CR9" s="5">
        <v>5</v>
      </c>
      <c r="CS9" s="9">
        <v>1</v>
      </c>
      <c r="CT9" s="7">
        <v>5</v>
      </c>
      <c r="CU9" s="11">
        <v>5</v>
      </c>
      <c r="CV9" s="13">
        <v>5</v>
      </c>
      <c r="CW9" s="15">
        <v>5</v>
      </c>
      <c r="CX9" s="3">
        <v>5</v>
      </c>
      <c r="CY9" s="5">
        <v>5</v>
      </c>
      <c r="CZ9" s="9">
        <v>1</v>
      </c>
      <c r="DA9" s="7">
        <v>5</v>
      </c>
      <c r="DB9" s="11">
        <v>5</v>
      </c>
      <c r="DC9" s="13">
        <v>5</v>
      </c>
      <c r="DD9" s="15">
        <v>5</v>
      </c>
      <c r="DE9" s="3" t="s">
        <v>166</v>
      </c>
    </row>
    <row r="10" spans="1:109" x14ac:dyDescent="0.2">
      <c r="A10" s="2">
        <v>44305.951204120371</v>
      </c>
      <c r="B10" s="3" t="s">
        <v>169</v>
      </c>
      <c r="C10" s="3" t="s">
        <v>149</v>
      </c>
      <c r="D10" s="3">
        <v>3</v>
      </c>
      <c r="E10" s="5">
        <v>4</v>
      </c>
      <c r="F10" s="9">
        <v>1</v>
      </c>
      <c r="G10" s="7">
        <v>4</v>
      </c>
      <c r="H10" s="11">
        <v>4</v>
      </c>
      <c r="I10" s="13">
        <v>4</v>
      </c>
      <c r="J10" s="15">
        <v>4</v>
      </c>
      <c r="K10" s="3">
        <v>4</v>
      </c>
      <c r="L10" s="5">
        <v>5</v>
      </c>
      <c r="M10" s="9">
        <v>2</v>
      </c>
      <c r="N10" s="7">
        <v>2</v>
      </c>
      <c r="O10" s="11">
        <v>2</v>
      </c>
      <c r="P10" s="13">
        <v>5</v>
      </c>
      <c r="Q10" s="15">
        <v>4</v>
      </c>
      <c r="R10" s="3">
        <v>4</v>
      </c>
      <c r="S10" s="5">
        <v>5</v>
      </c>
      <c r="T10" s="9">
        <v>1</v>
      </c>
      <c r="U10" s="7">
        <v>5</v>
      </c>
      <c r="V10" s="11">
        <v>5</v>
      </c>
      <c r="W10" s="13">
        <v>5</v>
      </c>
      <c r="X10" s="15">
        <v>5</v>
      </c>
      <c r="Y10" s="3">
        <v>3</v>
      </c>
      <c r="Z10" s="5">
        <v>4</v>
      </c>
      <c r="AA10" s="9">
        <v>2</v>
      </c>
      <c r="AB10" s="7">
        <v>4</v>
      </c>
      <c r="AC10" s="11">
        <v>4</v>
      </c>
      <c r="AD10" s="13">
        <v>4</v>
      </c>
      <c r="AE10" s="15">
        <v>4</v>
      </c>
      <c r="AF10" s="3">
        <v>4</v>
      </c>
      <c r="AG10" s="5">
        <v>4</v>
      </c>
      <c r="AH10" s="9">
        <v>2</v>
      </c>
      <c r="AI10" s="7">
        <v>5</v>
      </c>
      <c r="AJ10" s="11">
        <v>5</v>
      </c>
      <c r="AK10" s="13">
        <v>5</v>
      </c>
      <c r="AL10" s="15">
        <v>5</v>
      </c>
      <c r="AM10" s="3">
        <v>4</v>
      </c>
      <c r="AN10" s="5">
        <v>5</v>
      </c>
      <c r="AO10" s="9">
        <v>2</v>
      </c>
      <c r="AP10" s="7">
        <v>5</v>
      </c>
      <c r="AQ10" s="11">
        <v>5</v>
      </c>
      <c r="AR10" s="13">
        <v>5</v>
      </c>
      <c r="AS10" s="15">
        <v>5</v>
      </c>
      <c r="AT10" s="3">
        <v>4</v>
      </c>
      <c r="AU10" s="5">
        <v>4</v>
      </c>
      <c r="AV10" s="9">
        <v>1</v>
      </c>
      <c r="AW10" s="7">
        <v>4</v>
      </c>
      <c r="AX10" s="11">
        <v>4</v>
      </c>
      <c r="AY10" s="13">
        <v>4</v>
      </c>
      <c r="AZ10" s="15">
        <v>4</v>
      </c>
      <c r="BA10" s="3">
        <v>3</v>
      </c>
      <c r="BB10" s="5">
        <v>5</v>
      </c>
      <c r="BC10" s="9">
        <v>1</v>
      </c>
      <c r="BD10" s="7">
        <v>4</v>
      </c>
      <c r="BE10" s="11">
        <v>4</v>
      </c>
      <c r="BF10" s="13">
        <v>4</v>
      </c>
      <c r="BG10" s="15">
        <v>4</v>
      </c>
      <c r="BH10" s="3">
        <v>4</v>
      </c>
      <c r="BI10" s="5">
        <v>4</v>
      </c>
      <c r="BJ10" s="9">
        <v>1</v>
      </c>
      <c r="BK10" s="7">
        <v>4</v>
      </c>
      <c r="BL10" s="11">
        <v>4</v>
      </c>
      <c r="BM10" s="13">
        <v>4</v>
      </c>
      <c r="BN10" s="15">
        <v>4</v>
      </c>
      <c r="BO10" s="3">
        <v>3</v>
      </c>
      <c r="BP10" s="5">
        <v>3</v>
      </c>
      <c r="BQ10" s="9">
        <v>1</v>
      </c>
      <c r="BR10" s="7">
        <v>3</v>
      </c>
      <c r="BS10" s="11">
        <v>3</v>
      </c>
      <c r="BT10" s="13">
        <v>3</v>
      </c>
      <c r="BU10" s="15">
        <v>3</v>
      </c>
      <c r="BV10" s="3">
        <v>3</v>
      </c>
      <c r="BW10" s="5">
        <v>5</v>
      </c>
      <c r="BX10" s="9">
        <v>2</v>
      </c>
      <c r="BY10" s="7">
        <v>5</v>
      </c>
      <c r="BZ10" s="11">
        <v>5</v>
      </c>
      <c r="CA10" s="13">
        <v>5</v>
      </c>
      <c r="CB10" s="15">
        <v>5</v>
      </c>
      <c r="CC10" s="3">
        <v>4</v>
      </c>
      <c r="CD10" s="5">
        <v>4</v>
      </c>
      <c r="CE10" s="9">
        <v>1</v>
      </c>
      <c r="CF10" s="7">
        <v>4</v>
      </c>
      <c r="CG10" s="11">
        <v>4</v>
      </c>
      <c r="CH10" s="13">
        <v>4</v>
      </c>
      <c r="CI10" s="15">
        <v>4</v>
      </c>
      <c r="CJ10" s="3">
        <v>2</v>
      </c>
      <c r="CK10" s="5">
        <v>5</v>
      </c>
      <c r="CL10" s="9">
        <v>2</v>
      </c>
      <c r="CM10" s="7">
        <v>4</v>
      </c>
      <c r="CN10" s="11">
        <v>4</v>
      </c>
      <c r="CO10" s="13">
        <v>4</v>
      </c>
      <c r="CP10" s="15">
        <v>4</v>
      </c>
      <c r="CQ10" s="3">
        <v>4</v>
      </c>
      <c r="CR10" s="5">
        <v>5</v>
      </c>
      <c r="CS10" s="9">
        <v>2</v>
      </c>
      <c r="CT10" s="7">
        <v>5</v>
      </c>
      <c r="CU10" s="11">
        <v>5</v>
      </c>
      <c r="CV10" s="13">
        <v>5</v>
      </c>
      <c r="CW10" s="15">
        <v>5</v>
      </c>
      <c r="CX10" s="3">
        <v>3</v>
      </c>
      <c r="CY10" s="5">
        <v>4</v>
      </c>
      <c r="CZ10" s="9">
        <v>1</v>
      </c>
      <c r="DA10" s="7">
        <v>4</v>
      </c>
      <c r="DB10" s="11">
        <v>4</v>
      </c>
      <c r="DC10" s="13">
        <v>4</v>
      </c>
      <c r="DD10" s="15">
        <v>4</v>
      </c>
      <c r="DE10" s="3" t="s">
        <v>170</v>
      </c>
    </row>
    <row r="11" spans="1:109" x14ac:dyDescent="0.2">
      <c r="A11" s="2">
        <v>44306.417724618055</v>
      </c>
      <c r="B11" s="3" t="s">
        <v>171</v>
      </c>
      <c r="C11" s="3" t="s">
        <v>149</v>
      </c>
      <c r="D11" s="3">
        <v>5</v>
      </c>
      <c r="E11" s="5">
        <v>5</v>
      </c>
      <c r="F11" s="9">
        <v>3</v>
      </c>
      <c r="G11" s="7">
        <v>4</v>
      </c>
      <c r="H11" s="11">
        <v>4</v>
      </c>
      <c r="I11" s="13">
        <v>4</v>
      </c>
      <c r="J11" s="15">
        <v>5</v>
      </c>
      <c r="K11" s="3">
        <v>3</v>
      </c>
      <c r="L11" s="5">
        <v>4</v>
      </c>
      <c r="M11" s="9">
        <v>4</v>
      </c>
      <c r="N11" s="7">
        <v>4</v>
      </c>
      <c r="O11" s="11">
        <v>4</v>
      </c>
      <c r="P11" s="13">
        <v>5</v>
      </c>
      <c r="Q11" s="15">
        <v>5</v>
      </c>
      <c r="R11" s="3">
        <v>4</v>
      </c>
      <c r="S11" s="5">
        <v>5</v>
      </c>
      <c r="T11" s="9">
        <v>5</v>
      </c>
      <c r="U11" s="7">
        <v>5</v>
      </c>
      <c r="V11" s="11">
        <v>4</v>
      </c>
      <c r="W11" s="13">
        <v>3</v>
      </c>
      <c r="X11" s="15">
        <v>4</v>
      </c>
      <c r="Y11" s="3">
        <v>4</v>
      </c>
      <c r="Z11" s="5">
        <v>4</v>
      </c>
      <c r="AA11" s="9">
        <v>4</v>
      </c>
      <c r="AB11" s="7">
        <v>4</v>
      </c>
      <c r="AC11" s="11">
        <v>4</v>
      </c>
      <c r="AD11" s="13">
        <v>4</v>
      </c>
      <c r="AE11" s="15">
        <v>4</v>
      </c>
      <c r="AF11" s="3">
        <v>5</v>
      </c>
      <c r="AG11" s="5">
        <v>3</v>
      </c>
      <c r="AH11" s="9">
        <v>4</v>
      </c>
      <c r="AI11" s="7">
        <v>4</v>
      </c>
      <c r="AJ11" s="11">
        <v>4</v>
      </c>
      <c r="AK11" s="13">
        <v>4</v>
      </c>
      <c r="AL11" s="15">
        <v>4</v>
      </c>
      <c r="AM11" s="3">
        <v>4</v>
      </c>
      <c r="AN11" s="5">
        <v>5</v>
      </c>
      <c r="AO11" s="9">
        <v>4</v>
      </c>
      <c r="AP11" s="7">
        <v>5</v>
      </c>
      <c r="AQ11" s="11">
        <v>5</v>
      </c>
      <c r="AR11" s="13">
        <v>4</v>
      </c>
      <c r="AS11" s="15">
        <v>4</v>
      </c>
      <c r="AT11" s="3">
        <v>4</v>
      </c>
      <c r="AU11" s="5">
        <v>4</v>
      </c>
      <c r="AV11" s="9">
        <v>4</v>
      </c>
      <c r="AW11" s="7">
        <v>4</v>
      </c>
      <c r="AX11" s="11">
        <v>4</v>
      </c>
      <c r="AY11" s="13">
        <v>4</v>
      </c>
      <c r="AZ11" s="15">
        <v>4</v>
      </c>
      <c r="BA11" s="3">
        <v>4</v>
      </c>
      <c r="BB11" s="5">
        <v>5</v>
      </c>
      <c r="BC11" s="9">
        <v>4</v>
      </c>
      <c r="BD11" s="7">
        <v>4</v>
      </c>
      <c r="BE11" s="11">
        <v>4</v>
      </c>
      <c r="BF11" s="13">
        <v>4</v>
      </c>
      <c r="BG11" s="15">
        <v>4</v>
      </c>
      <c r="BH11" s="3">
        <v>5</v>
      </c>
      <c r="BI11" s="5">
        <v>5</v>
      </c>
      <c r="BJ11" s="9">
        <v>3</v>
      </c>
      <c r="BK11" s="7">
        <v>3</v>
      </c>
      <c r="BL11" s="11">
        <v>5</v>
      </c>
      <c r="BM11" s="13">
        <v>5</v>
      </c>
      <c r="BN11" s="15">
        <v>5</v>
      </c>
      <c r="BO11" s="3">
        <v>2</v>
      </c>
      <c r="BP11" s="5">
        <v>3</v>
      </c>
      <c r="BQ11" s="9">
        <v>3</v>
      </c>
      <c r="BR11" s="7">
        <v>5</v>
      </c>
      <c r="BS11" s="11">
        <v>4</v>
      </c>
      <c r="BT11" s="13">
        <v>4</v>
      </c>
      <c r="BU11" s="15">
        <v>4</v>
      </c>
      <c r="BV11" s="3">
        <v>3</v>
      </c>
      <c r="BW11" s="5">
        <v>5</v>
      </c>
      <c r="BX11" s="9">
        <v>4</v>
      </c>
      <c r="BY11" s="7">
        <v>5</v>
      </c>
      <c r="BZ11" s="11">
        <v>5</v>
      </c>
      <c r="CA11" s="13">
        <v>5</v>
      </c>
      <c r="CB11" s="15">
        <v>5</v>
      </c>
      <c r="CC11" s="3">
        <v>5</v>
      </c>
      <c r="CD11" s="5">
        <v>4</v>
      </c>
      <c r="CE11" s="9">
        <v>3</v>
      </c>
      <c r="CF11" s="7">
        <v>4</v>
      </c>
      <c r="CG11" s="11">
        <v>5</v>
      </c>
      <c r="CH11" s="13">
        <v>4</v>
      </c>
      <c r="CI11" s="15">
        <v>5</v>
      </c>
      <c r="CJ11" s="3">
        <v>3</v>
      </c>
      <c r="CK11" s="5">
        <v>4</v>
      </c>
      <c r="CL11" s="9">
        <v>3</v>
      </c>
      <c r="CM11" s="7">
        <v>4</v>
      </c>
      <c r="CN11" s="11">
        <v>4</v>
      </c>
      <c r="CO11" s="13">
        <v>4</v>
      </c>
      <c r="CP11" s="15">
        <v>4</v>
      </c>
      <c r="CQ11" s="3">
        <v>5</v>
      </c>
      <c r="CR11" s="5">
        <v>4</v>
      </c>
      <c r="CS11" s="9">
        <v>5</v>
      </c>
      <c r="CT11" s="7">
        <v>5</v>
      </c>
      <c r="CU11" s="11">
        <v>5</v>
      </c>
      <c r="CV11" s="13">
        <v>4</v>
      </c>
      <c r="CW11" s="15">
        <v>5</v>
      </c>
      <c r="CX11" s="3">
        <v>4</v>
      </c>
      <c r="CY11" s="5">
        <v>5</v>
      </c>
      <c r="CZ11" s="9">
        <v>4</v>
      </c>
      <c r="DA11" s="7">
        <v>5</v>
      </c>
      <c r="DB11" s="11">
        <v>4</v>
      </c>
      <c r="DC11" s="13">
        <v>4</v>
      </c>
      <c r="DD11" s="15">
        <v>5</v>
      </c>
      <c r="DE11" s="3" t="s">
        <v>172</v>
      </c>
    </row>
    <row r="12" spans="1:109" x14ac:dyDescent="0.2">
      <c r="A12" s="2">
        <v>44306.762376712963</v>
      </c>
      <c r="B12" s="3" t="s">
        <v>173</v>
      </c>
      <c r="C12" s="3" t="s">
        <v>149</v>
      </c>
      <c r="D12" s="3">
        <v>5</v>
      </c>
      <c r="E12" s="5">
        <v>5</v>
      </c>
      <c r="F12" s="9">
        <v>5</v>
      </c>
      <c r="G12" s="7">
        <v>5</v>
      </c>
      <c r="H12" s="11">
        <v>5</v>
      </c>
      <c r="I12" s="13">
        <v>5</v>
      </c>
      <c r="J12" s="15">
        <v>5</v>
      </c>
      <c r="K12" s="3">
        <v>5</v>
      </c>
      <c r="L12" s="5">
        <v>5</v>
      </c>
      <c r="M12" s="9">
        <v>5</v>
      </c>
      <c r="N12" s="7">
        <v>5</v>
      </c>
      <c r="O12" s="11">
        <v>5</v>
      </c>
      <c r="P12" s="13">
        <v>5</v>
      </c>
      <c r="Q12" s="15">
        <v>5</v>
      </c>
      <c r="R12" s="3">
        <v>5</v>
      </c>
      <c r="S12" s="5">
        <v>5</v>
      </c>
      <c r="T12" s="9">
        <v>5</v>
      </c>
      <c r="U12" s="7">
        <v>5</v>
      </c>
      <c r="V12" s="11">
        <v>5</v>
      </c>
      <c r="W12" s="13">
        <v>5</v>
      </c>
      <c r="X12" s="15">
        <v>5</v>
      </c>
      <c r="Y12" s="3">
        <v>5</v>
      </c>
      <c r="Z12" s="5">
        <v>5</v>
      </c>
      <c r="AA12" s="9">
        <v>5</v>
      </c>
      <c r="AB12" s="7">
        <v>5</v>
      </c>
      <c r="AC12" s="11">
        <v>5</v>
      </c>
      <c r="AD12" s="13">
        <v>5</v>
      </c>
      <c r="AE12" s="15">
        <v>5</v>
      </c>
      <c r="AF12" s="3">
        <v>5</v>
      </c>
      <c r="AG12" s="5">
        <v>5</v>
      </c>
      <c r="AH12" s="9">
        <v>5</v>
      </c>
      <c r="AI12" s="7">
        <v>5</v>
      </c>
      <c r="AJ12" s="11">
        <v>5</v>
      </c>
      <c r="AK12" s="13">
        <v>5</v>
      </c>
      <c r="AL12" s="15">
        <v>5</v>
      </c>
      <c r="AM12" s="3">
        <v>5</v>
      </c>
      <c r="AN12" s="5">
        <v>5</v>
      </c>
      <c r="AO12" s="9">
        <v>5</v>
      </c>
      <c r="AP12" s="7">
        <v>5</v>
      </c>
      <c r="AQ12" s="11">
        <v>5</v>
      </c>
      <c r="AR12" s="13">
        <v>5</v>
      </c>
      <c r="AS12" s="15">
        <v>5</v>
      </c>
      <c r="AT12" s="3">
        <v>5</v>
      </c>
      <c r="AU12" s="5">
        <v>5</v>
      </c>
      <c r="AV12" s="9">
        <v>5</v>
      </c>
      <c r="AW12" s="7">
        <v>5</v>
      </c>
      <c r="AX12" s="11">
        <v>5</v>
      </c>
      <c r="AY12" s="13">
        <v>5</v>
      </c>
      <c r="AZ12" s="15">
        <v>5</v>
      </c>
      <c r="BA12" s="3">
        <v>5</v>
      </c>
      <c r="BB12" s="5">
        <v>5</v>
      </c>
      <c r="BC12" s="9">
        <v>5</v>
      </c>
      <c r="BD12" s="7">
        <v>5</v>
      </c>
      <c r="BE12" s="11">
        <v>5</v>
      </c>
      <c r="BF12" s="13">
        <v>5</v>
      </c>
      <c r="BG12" s="15">
        <v>5</v>
      </c>
      <c r="BH12" s="3">
        <v>5</v>
      </c>
      <c r="BI12" s="5">
        <v>5</v>
      </c>
      <c r="BJ12" s="9">
        <v>5</v>
      </c>
      <c r="BK12" s="7">
        <v>5</v>
      </c>
      <c r="BL12" s="11">
        <v>5</v>
      </c>
      <c r="BM12" s="13">
        <v>5</v>
      </c>
      <c r="BN12" s="15">
        <v>5</v>
      </c>
      <c r="BO12" s="3">
        <v>5</v>
      </c>
      <c r="BP12" s="5">
        <v>5</v>
      </c>
      <c r="BQ12" s="9">
        <v>5</v>
      </c>
      <c r="BR12" s="7">
        <v>5</v>
      </c>
      <c r="BS12" s="11">
        <v>5</v>
      </c>
      <c r="BT12" s="13">
        <v>5</v>
      </c>
      <c r="BU12" s="15">
        <v>5</v>
      </c>
      <c r="BV12" s="3">
        <v>5</v>
      </c>
      <c r="BW12" s="5">
        <v>5</v>
      </c>
      <c r="BX12" s="9">
        <v>5</v>
      </c>
      <c r="BY12" s="7">
        <v>5</v>
      </c>
      <c r="BZ12" s="11">
        <v>5</v>
      </c>
      <c r="CA12" s="13">
        <v>5</v>
      </c>
      <c r="CB12" s="15">
        <v>5</v>
      </c>
      <c r="CC12" s="3">
        <v>5</v>
      </c>
      <c r="CD12" s="5">
        <v>5</v>
      </c>
      <c r="CE12" s="9">
        <v>5</v>
      </c>
      <c r="CF12" s="7">
        <v>5</v>
      </c>
      <c r="CG12" s="11">
        <v>5</v>
      </c>
      <c r="CH12" s="13">
        <v>5</v>
      </c>
      <c r="CI12" s="15">
        <v>5</v>
      </c>
      <c r="CJ12" s="3">
        <v>5</v>
      </c>
      <c r="CK12" s="5">
        <v>5</v>
      </c>
      <c r="CL12" s="9">
        <v>5</v>
      </c>
      <c r="CM12" s="7">
        <v>5</v>
      </c>
      <c r="CN12" s="11">
        <v>5</v>
      </c>
      <c r="CO12" s="13">
        <v>5</v>
      </c>
      <c r="CP12" s="15">
        <v>5</v>
      </c>
      <c r="CQ12" s="3">
        <v>5</v>
      </c>
      <c r="CR12" s="5">
        <v>5</v>
      </c>
      <c r="CS12" s="9">
        <v>5</v>
      </c>
      <c r="CT12" s="7">
        <v>5</v>
      </c>
      <c r="CU12" s="11">
        <v>5</v>
      </c>
      <c r="CV12" s="13">
        <v>5</v>
      </c>
      <c r="CW12" s="15">
        <v>5</v>
      </c>
      <c r="CX12" s="3">
        <v>5</v>
      </c>
      <c r="CY12" s="5">
        <v>5</v>
      </c>
      <c r="CZ12" s="9">
        <v>5</v>
      </c>
      <c r="DA12" s="7">
        <v>5</v>
      </c>
      <c r="DB12" s="11">
        <v>5</v>
      </c>
      <c r="DC12" s="13">
        <v>5</v>
      </c>
      <c r="DD12" s="15">
        <v>5</v>
      </c>
      <c r="DE12" s="3" t="s">
        <v>174</v>
      </c>
    </row>
    <row r="13" spans="1:109" x14ac:dyDescent="0.2">
      <c r="A13" s="2">
        <v>44307.302874641202</v>
      </c>
      <c r="B13" s="3" t="s">
        <v>178</v>
      </c>
      <c r="C13" s="3" t="s">
        <v>149</v>
      </c>
      <c r="D13" s="3">
        <v>3</v>
      </c>
      <c r="E13" s="5">
        <v>3</v>
      </c>
      <c r="F13" s="9">
        <v>4</v>
      </c>
      <c r="G13" s="7">
        <v>5</v>
      </c>
      <c r="H13" s="11">
        <v>5</v>
      </c>
      <c r="I13" s="13">
        <v>4</v>
      </c>
      <c r="J13" s="15">
        <v>4</v>
      </c>
      <c r="K13" s="3">
        <v>2</v>
      </c>
      <c r="L13" s="5">
        <v>3</v>
      </c>
      <c r="M13" s="9">
        <v>3</v>
      </c>
      <c r="N13" s="7">
        <v>4</v>
      </c>
      <c r="O13" s="11">
        <v>4</v>
      </c>
      <c r="P13" s="13">
        <v>4</v>
      </c>
      <c r="Q13" s="15">
        <v>5</v>
      </c>
      <c r="R13" s="3">
        <v>3</v>
      </c>
      <c r="S13" s="5">
        <v>4</v>
      </c>
      <c r="T13" s="9">
        <v>4</v>
      </c>
      <c r="U13" s="7">
        <v>5</v>
      </c>
      <c r="V13" s="11">
        <v>5</v>
      </c>
      <c r="W13" s="13">
        <v>4</v>
      </c>
      <c r="X13" s="15">
        <v>4</v>
      </c>
      <c r="Y13" s="3">
        <v>4</v>
      </c>
      <c r="Z13" s="5">
        <v>4</v>
      </c>
      <c r="AA13" s="9">
        <v>4</v>
      </c>
      <c r="AB13" s="7">
        <v>4</v>
      </c>
      <c r="AC13" s="11">
        <v>4</v>
      </c>
      <c r="AD13" s="13">
        <v>4</v>
      </c>
      <c r="AE13" s="15">
        <v>4</v>
      </c>
      <c r="AF13" s="3">
        <v>4</v>
      </c>
      <c r="AG13" s="5">
        <v>4</v>
      </c>
      <c r="AH13" s="9">
        <v>4</v>
      </c>
      <c r="AI13" s="7">
        <v>4</v>
      </c>
      <c r="AJ13" s="11">
        <v>4</v>
      </c>
      <c r="AK13" s="13">
        <v>4</v>
      </c>
      <c r="AL13" s="15">
        <v>4</v>
      </c>
      <c r="AM13" s="3">
        <v>3</v>
      </c>
      <c r="AN13" s="5">
        <v>3</v>
      </c>
      <c r="AO13" s="9">
        <v>3</v>
      </c>
      <c r="AP13" s="7">
        <v>3</v>
      </c>
      <c r="AQ13" s="11">
        <v>3</v>
      </c>
      <c r="AR13" s="13">
        <v>3</v>
      </c>
      <c r="AS13" s="15">
        <v>3</v>
      </c>
      <c r="AT13" s="3">
        <v>3</v>
      </c>
      <c r="AU13" s="5">
        <v>3</v>
      </c>
      <c r="AV13" s="9">
        <v>3</v>
      </c>
      <c r="AW13" s="7">
        <v>3</v>
      </c>
      <c r="AX13" s="11">
        <v>3</v>
      </c>
      <c r="AY13" s="13">
        <v>3</v>
      </c>
      <c r="AZ13" s="15">
        <v>3</v>
      </c>
      <c r="BA13" s="3">
        <v>3</v>
      </c>
      <c r="BB13" s="5">
        <v>4</v>
      </c>
      <c r="BC13" s="9">
        <v>4</v>
      </c>
      <c r="BD13" s="7">
        <v>4</v>
      </c>
      <c r="BE13" s="11">
        <v>4</v>
      </c>
      <c r="BF13" s="13">
        <v>4</v>
      </c>
      <c r="BG13" s="15">
        <v>3</v>
      </c>
      <c r="BH13" s="3">
        <v>3</v>
      </c>
      <c r="BI13" s="5">
        <v>3</v>
      </c>
      <c r="BJ13" s="9">
        <v>3</v>
      </c>
      <c r="BK13" s="7">
        <v>3</v>
      </c>
      <c r="BL13" s="11">
        <v>3</v>
      </c>
      <c r="BM13" s="13">
        <v>3</v>
      </c>
      <c r="BN13" s="15">
        <v>3</v>
      </c>
      <c r="BO13" s="3">
        <v>3</v>
      </c>
      <c r="BP13" s="5">
        <v>4</v>
      </c>
      <c r="BQ13" s="9">
        <v>3</v>
      </c>
      <c r="BR13" s="7">
        <v>4</v>
      </c>
      <c r="BS13" s="11">
        <v>4</v>
      </c>
      <c r="BT13" s="13">
        <v>4</v>
      </c>
      <c r="BU13" s="15">
        <v>5</v>
      </c>
      <c r="BV13" s="3">
        <v>3</v>
      </c>
      <c r="BW13" s="5">
        <v>3</v>
      </c>
      <c r="BX13" s="9">
        <v>3</v>
      </c>
      <c r="BY13" s="7">
        <v>3</v>
      </c>
      <c r="BZ13" s="11">
        <v>3</v>
      </c>
      <c r="CA13" s="13">
        <v>3</v>
      </c>
      <c r="CB13" s="15">
        <v>3</v>
      </c>
      <c r="CC13" s="3">
        <v>3</v>
      </c>
      <c r="CD13" s="5">
        <v>3</v>
      </c>
      <c r="CE13" s="9">
        <v>4</v>
      </c>
      <c r="CF13" s="7">
        <v>3</v>
      </c>
      <c r="CG13" s="11">
        <v>3</v>
      </c>
      <c r="CH13" s="13">
        <v>3</v>
      </c>
      <c r="CI13" s="15">
        <v>3</v>
      </c>
      <c r="CJ13" s="3">
        <v>3</v>
      </c>
      <c r="CK13" s="5">
        <v>4</v>
      </c>
      <c r="CL13" s="9">
        <v>4</v>
      </c>
      <c r="CM13" s="7">
        <v>4</v>
      </c>
      <c r="CN13" s="11">
        <v>4</v>
      </c>
      <c r="CO13" s="13">
        <v>4</v>
      </c>
      <c r="CP13" s="15">
        <v>4</v>
      </c>
      <c r="CQ13" s="3">
        <v>3</v>
      </c>
      <c r="CR13" s="5">
        <v>3</v>
      </c>
      <c r="CS13" s="9">
        <v>3</v>
      </c>
      <c r="CT13" s="7">
        <v>3</v>
      </c>
      <c r="CU13" s="11">
        <v>4</v>
      </c>
      <c r="CV13" s="13">
        <v>4</v>
      </c>
      <c r="CW13" s="15">
        <v>3</v>
      </c>
      <c r="CX13" s="3">
        <v>3</v>
      </c>
      <c r="CY13" s="5">
        <v>4</v>
      </c>
      <c r="CZ13" s="9">
        <v>4</v>
      </c>
      <c r="DA13" s="7">
        <v>4</v>
      </c>
      <c r="DB13" s="11">
        <v>4</v>
      </c>
      <c r="DC13" s="13">
        <v>4</v>
      </c>
      <c r="DD13" s="15">
        <v>4</v>
      </c>
      <c r="DE13" s="3" t="s">
        <v>155</v>
      </c>
    </row>
    <row r="14" spans="1:109" x14ac:dyDescent="0.2">
      <c r="A14" s="2">
        <v>44309.689326874999</v>
      </c>
      <c r="B14" s="3" t="s">
        <v>179</v>
      </c>
      <c r="C14" s="3" t="s">
        <v>149</v>
      </c>
      <c r="D14" s="3">
        <v>5</v>
      </c>
      <c r="E14" s="5">
        <v>5</v>
      </c>
      <c r="F14" s="9">
        <v>5</v>
      </c>
      <c r="G14" s="7">
        <v>5</v>
      </c>
      <c r="H14" s="11">
        <v>5</v>
      </c>
      <c r="I14" s="13">
        <v>5</v>
      </c>
      <c r="J14" s="15">
        <v>5</v>
      </c>
      <c r="K14" s="3">
        <v>5</v>
      </c>
      <c r="L14" s="5">
        <v>5</v>
      </c>
      <c r="M14" s="9">
        <v>5</v>
      </c>
      <c r="N14" s="7">
        <v>5</v>
      </c>
      <c r="O14" s="11">
        <v>5</v>
      </c>
      <c r="P14" s="13">
        <v>5</v>
      </c>
      <c r="Q14" s="15">
        <v>5</v>
      </c>
      <c r="R14" s="3">
        <v>5</v>
      </c>
      <c r="S14" s="5">
        <v>5</v>
      </c>
      <c r="T14" s="9">
        <v>5</v>
      </c>
      <c r="U14" s="7">
        <v>5</v>
      </c>
      <c r="V14" s="11">
        <v>5</v>
      </c>
      <c r="W14" s="13">
        <v>5</v>
      </c>
      <c r="X14" s="15">
        <v>5</v>
      </c>
      <c r="Y14" s="3">
        <v>4</v>
      </c>
      <c r="Z14" s="5">
        <v>5</v>
      </c>
      <c r="AA14" s="9">
        <v>5</v>
      </c>
      <c r="AB14" s="7">
        <v>5</v>
      </c>
      <c r="AC14" s="11">
        <v>5</v>
      </c>
      <c r="AD14" s="13">
        <v>5</v>
      </c>
      <c r="AE14" s="15">
        <v>5</v>
      </c>
      <c r="AF14" s="3">
        <v>5</v>
      </c>
      <c r="AG14" s="5">
        <v>5</v>
      </c>
      <c r="AH14" s="9">
        <v>5</v>
      </c>
      <c r="AI14" s="7">
        <v>5</v>
      </c>
      <c r="AJ14" s="11">
        <v>5</v>
      </c>
      <c r="AK14" s="13">
        <v>5</v>
      </c>
      <c r="AL14" s="15">
        <v>5</v>
      </c>
      <c r="AM14" s="3">
        <v>5</v>
      </c>
      <c r="AN14" s="5">
        <v>5</v>
      </c>
      <c r="AO14" s="9">
        <v>5</v>
      </c>
      <c r="AP14" s="7">
        <v>5</v>
      </c>
      <c r="AQ14" s="11">
        <v>5</v>
      </c>
      <c r="AR14" s="13">
        <v>5</v>
      </c>
      <c r="AS14" s="15">
        <v>5</v>
      </c>
      <c r="AT14" s="3">
        <v>4</v>
      </c>
      <c r="AU14" s="5">
        <v>5</v>
      </c>
      <c r="AV14" s="9">
        <v>5</v>
      </c>
      <c r="AW14" s="7">
        <v>5</v>
      </c>
      <c r="AX14" s="11">
        <v>5</v>
      </c>
      <c r="AY14" s="13">
        <v>5</v>
      </c>
      <c r="AZ14" s="15">
        <v>5</v>
      </c>
      <c r="BA14" s="3">
        <v>4</v>
      </c>
      <c r="BB14" s="5">
        <v>5</v>
      </c>
      <c r="BC14" s="9">
        <v>5</v>
      </c>
      <c r="BD14" s="7">
        <v>5</v>
      </c>
      <c r="BE14" s="11">
        <v>5</v>
      </c>
      <c r="BF14" s="13">
        <v>5</v>
      </c>
      <c r="BG14" s="15">
        <v>5</v>
      </c>
      <c r="BH14" s="3">
        <v>5</v>
      </c>
      <c r="BI14" s="5">
        <v>5</v>
      </c>
      <c r="BJ14" s="9">
        <v>5</v>
      </c>
      <c r="BK14" s="7">
        <v>5</v>
      </c>
      <c r="BL14" s="11">
        <v>5</v>
      </c>
      <c r="BM14" s="13">
        <v>5</v>
      </c>
      <c r="BN14" s="15">
        <v>5</v>
      </c>
      <c r="BO14" s="3">
        <v>5</v>
      </c>
      <c r="BP14" s="5">
        <v>5</v>
      </c>
      <c r="BQ14" s="9">
        <v>5</v>
      </c>
      <c r="BR14" s="7">
        <v>5</v>
      </c>
      <c r="BS14" s="11">
        <v>5</v>
      </c>
      <c r="BT14" s="13">
        <v>5</v>
      </c>
      <c r="BU14" s="15">
        <v>5</v>
      </c>
      <c r="BV14" s="3">
        <v>4</v>
      </c>
      <c r="BW14" s="5">
        <v>5</v>
      </c>
      <c r="BX14" s="9">
        <v>5</v>
      </c>
      <c r="BY14" s="7">
        <v>5</v>
      </c>
      <c r="BZ14" s="11">
        <v>5</v>
      </c>
      <c r="CA14" s="13">
        <v>5</v>
      </c>
      <c r="CB14" s="15">
        <v>5</v>
      </c>
      <c r="CC14" s="3">
        <v>5</v>
      </c>
      <c r="CD14" s="5">
        <v>5</v>
      </c>
      <c r="CE14" s="9">
        <v>5</v>
      </c>
      <c r="CF14" s="7">
        <v>5</v>
      </c>
      <c r="CG14" s="11">
        <v>5</v>
      </c>
      <c r="CH14" s="13">
        <v>5</v>
      </c>
      <c r="CI14" s="15">
        <v>5</v>
      </c>
      <c r="CJ14" s="3">
        <v>4</v>
      </c>
      <c r="CK14" s="5">
        <v>5</v>
      </c>
      <c r="CL14" s="9">
        <v>5</v>
      </c>
      <c r="CM14" s="7">
        <v>5</v>
      </c>
      <c r="CN14" s="11">
        <v>5</v>
      </c>
      <c r="CO14" s="13">
        <v>5</v>
      </c>
      <c r="CP14" s="15">
        <v>5</v>
      </c>
      <c r="CQ14" s="3">
        <v>5</v>
      </c>
      <c r="CR14" s="5">
        <v>5</v>
      </c>
      <c r="CS14" s="9">
        <v>5</v>
      </c>
      <c r="CT14" s="7">
        <v>5</v>
      </c>
      <c r="CU14" s="11">
        <v>5</v>
      </c>
      <c r="CV14" s="13">
        <v>5</v>
      </c>
      <c r="CW14" s="15">
        <v>4</v>
      </c>
      <c r="CX14" s="3">
        <v>4</v>
      </c>
      <c r="CY14" s="5">
        <v>5</v>
      </c>
      <c r="CZ14" s="9">
        <v>5</v>
      </c>
      <c r="DA14" s="7">
        <v>5</v>
      </c>
      <c r="DB14" s="11">
        <v>5</v>
      </c>
      <c r="DC14" s="13">
        <v>5</v>
      </c>
      <c r="DD14" s="15">
        <v>5</v>
      </c>
      <c r="DE14" s="3" t="s">
        <v>180</v>
      </c>
    </row>
    <row r="15" spans="1:109" x14ac:dyDescent="0.2">
      <c r="A15" s="2">
        <v>44309.932516365741</v>
      </c>
      <c r="B15" s="3" t="s">
        <v>181</v>
      </c>
      <c r="C15" s="3" t="s">
        <v>149</v>
      </c>
      <c r="D15" s="3">
        <v>3</v>
      </c>
      <c r="E15" s="5">
        <v>4</v>
      </c>
      <c r="F15" s="9">
        <v>4</v>
      </c>
      <c r="G15" s="7">
        <v>4</v>
      </c>
      <c r="H15" s="11">
        <v>4</v>
      </c>
      <c r="I15" s="13">
        <v>4</v>
      </c>
      <c r="J15" s="15">
        <v>4</v>
      </c>
      <c r="K15" s="3">
        <v>4</v>
      </c>
      <c r="L15" s="5">
        <v>4</v>
      </c>
      <c r="M15" s="9">
        <v>4</v>
      </c>
      <c r="N15" s="7">
        <v>4</v>
      </c>
      <c r="O15" s="11">
        <v>4</v>
      </c>
      <c r="P15" s="13">
        <v>4</v>
      </c>
      <c r="Q15" s="15">
        <v>4</v>
      </c>
      <c r="R15" s="3">
        <v>5</v>
      </c>
      <c r="S15" s="5">
        <v>5</v>
      </c>
      <c r="T15" s="9">
        <v>5</v>
      </c>
      <c r="U15" s="7">
        <v>5</v>
      </c>
      <c r="V15" s="11">
        <v>5</v>
      </c>
      <c r="W15" s="13">
        <v>5</v>
      </c>
      <c r="X15" s="15">
        <v>5</v>
      </c>
      <c r="Y15" s="3">
        <v>4</v>
      </c>
      <c r="Z15" s="5">
        <v>4</v>
      </c>
      <c r="AA15" s="9">
        <v>4</v>
      </c>
      <c r="AB15" s="7">
        <v>4</v>
      </c>
      <c r="AC15" s="11">
        <v>4</v>
      </c>
      <c r="AD15" s="13">
        <v>4</v>
      </c>
      <c r="AE15" s="15">
        <v>4</v>
      </c>
      <c r="AF15" s="3">
        <v>4</v>
      </c>
      <c r="AG15" s="5">
        <v>4</v>
      </c>
      <c r="AH15" s="9">
        <v>4</v>
      </c>
      <c r="AI15" s="7">
        <v>4</v>
      </c>
      <c r="AJ15" s="11">
        <v>4</v>
      </c>
      <c r="AK15" s="13">
        <v>4</v>
      </c>
      <c r="AL15" s="15">
        <v>4</v>
      </c>
      <c r="AM15" s="3">
        <v>3</v>
      </c>
      <c r="AN15" s="5">
        <v>3</v>
      </c>
      <c r="AO15" s="9">
        <v>3</v>
      </c>
      <c r="AP15" s="7">
        <v>3</v>
      </c>
      <c r="AQ15" s="11">
        <v>3</v>
      </c>
      <c r="AR15" s="13">
        <v>3</v>
      </c>
      <c r="AS15" s="15">
        <v>3</v>
      </c>
      <c r="AT15" s="3">
        <v>3</v>
      </c>
      <c r="AU15" s="5">
        <v>3</v>
      </c>
      <c r="AV15" s="9">
        <v>3</v>
      </c>
      <c r="AW15" s="7">
        <v>3</v>
      </c>
      <c r="AX15" s="11">
        <v>3</v>
      </c>
      <c r="AY15" s="13">
        <v>3</v>
      </c>
      <c r="AZ15" s="15">
        <v>3</v>
      </c>
      <c r="BA15" s="3">
        <v>4</v>
      </c>
      <c r="BB15" s="5">
        <v>4</v>
      </c>
      <c r="BC15" s="9">
        <v>4</v>
      </c>
      <c r="BD15" s="7">
        <v>4</v>
      </c>
      <c r="BE15" s="11">
        <v>4</v>
      </c>
      <c r="BF15" s="13">
        <v>4</v>
      </c>
      <c r="BG15" s="15">
        <v>4</v>
      </c>
      <c r="BH15" s="3">
        <v>4</v>
      </c>
      <c r="BI15" s="5">
        <v>4</v>
      </c>
      <c r="BJ15" s="9">
        <v>4</v>
      </c>
      <c r="BK15" s="7">
        <v>4</v>
      </c>
      <c r="BL15" s="11">
        <v>4</v>
      </c>
      <c r="BM15" s="13">
        <v>4</v>
      </c>
      <c r="BN15" s="15">
        <v>4</v>
      </c>
      <c r="BO15" s="3">
        <v>3</v>
      </c>
      <c r="BP15" s="5">
        <v>3</v>
      </c>
      <c r="BQ15" s="9">
        <v>3</v>
      </c>
      <c r="BR15" s="7">
        <v>3</v>
      </c>
      <c r="BS15" s="11">
        <v>3</v>
      </c>
      <c r="BT15" s="13">
        <v>3</v>
      </c>
      <c r="BU15" s="15">
        <v>3</v>
      </c>
      <c r="BV15" s="3">
        <v>3</v>
      </c>
      <c r="BW15" s="5">
        <v>3</v>
      </c>
      <c r="BX15" s="9">
        <v>3</v>
      </c>
      <c r="BY15" s="7">
        <v>3</v>
      </c>
      <c r="BZ15" s="11">
        <v>3</v>
      </c>
      <c r="CA15" s="13">
        <v>3</v>
      </c>
      <c r="CB15" s="15">
        <v>3</v>
      </c>
      <c r="CC15" s="3">
        <v>3</v>
      </c>
      <c r="CD15" s="5">
        <v>3</v>
      </c>
      <c r="CE15" s="9">
        <v>3</v>
      </c>
      <c r="CF15" s="7">
        <v>3</v>
      </c>
      <c r="CG15" s="11">
        <v>3</v>
      </c>
      <c r="CH15" s="13">
        <v>3</v>
      </c>
      <c r="CI15" s="15">
        <v>3</v>
      </c>
      <c r="CJ15" s="3">
        <v>4</v>
      </c>
      <c r="CK15" s="5">
        <v>4</v>
      </c>
      <c r="CL15" s="9">
        <v>4</v>
      </c>
      <c r="CM15" s="7">
        <v>4</v>
      </c>
      <c r="CN15" s="11">
        <v>4</v>
      </c>
      <c r="CO15" s="13">
        <v>4</v>
      </c>
      <c r="CP15" s="15">
        <v>4</v>
      </c>
      <c r="CQ15" s="3">
        <v>4</v>
      </c>
      <c r="CR15" s="5">
        <v>4</v>
      </c>
      <c r="CS15" s="9">
        <v>4</v>
      </c>
      <c r="CT15" s="7">
        <v>4</v>
      </c>
      <c r="CU15" s="11">
        <v>4</v>
      </c>
      <c r="CV15" s="13">
        <v>4</v>
      </c>
      <c r="CW15" s="15">
        <v>4</v>
      </c>
      <c r="CX15" s="3">
        <v>3</v>
      </c>
      <c r="CY15" s="5">
        <v>3</v>
      </c>
      <c r="CZ15" s="9">
        <v>3</v>
      </c>
      <c r="DA15" s="7">
        <v>3</v>
      </c>
      <c r="DB15" s="11">
        <v>3</v>
      </c>
      <c r="DC15" s="13">
        <v>3</v>
      </c>
      <c r="DD15" s="15">
        <v>3</v>
      </c>
      <c r="DE15" s="3" t="s">
        <v>147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workbookViewId="0">
      <selection activeCell="Q9" sqref="Q9"/>
    </sheetView>
  </sheetViews>
  <sheetFormatPr defaultRowHeight="12.75" x14ac:dyDescent="0.2"/>
  <cols>
    <col min="1" max="1" width="27.7109375" bestFit="1" customWidth="1"/>
    <col min="3" max="3" width="10.5703125" bestFit="1" customWidth="1"/>
  </cols>
  <sheetData>
    <row r="1" spans="1:17" x14ac:dyDescent="0.2">
      <c r="A1" t="s">
        <v>182</v>
      </c>
      <c r="B1">
        <v>1</v>
      </c>
      <c r="C1">
        <v>2</v>
      </c>
      <c r="D1">
        <v>3</v>
      </c>
      <c r="E1">
        <v>4</v>
      </c>
      <c r="F1">
        <v>5</v>
      </c>
      <c r="G1">
        <v>6</v>
      </c>
      <c r="H1">
        <v>7</v>
      </c>
      <c r="I1">
        <v>8</v>
      </c>
      <c r="J1">
        <v>9</v>
      </c>
      <c r="K1">
        <v>10</v>
      </c>
      <c r="L1">
        <v>11</v>
      </c>
      <c r="M1">
        <v>12</v>
      </c>
      <c r="N1">
        <v>13</v>
      </c>
      <c r="O1">
        <v>14</v>
      </c>
      <c r="P1">
        <v>15</v>
      </c>
      <c r="Q1" t="s">
        <v>183</v>
      </c>
    </row>
    <row r="2" spans="1:17" x14ac:dyDescent="0.2">
      <c r="A2" t="s">
        <v>184</v>
      </c>
      <c r="B2" s="17" t="s">
        <v>185</v>
      </c>
      <c r="C2" s="17" t="s">
        <v>186</v>
      </c>
      <c r="D2" s="17" t="s">
        <v>187</v>
      </c>
      <c r="E2" s="17" t="s">
        <v>188</v>
      </c>
      <c r="F2" s="17" t="s">
        <v>189</v>
      </c>
      <c r="G2" s="17" t="s">
        <v>190</v>
      </c>
      <c r="H2" s="17" t="s">
        <v>191</v>
      </c>
      <c r="I2" s="17" t="s">
        <v>192</v>
      </c>
      <c r="J2" s="17" t="s">
        <v>193</v>
      </c>
      <c r="K2" s="17" t="s">
        <v>194</v>
      </c>
      <c r="L2" s="17" t="s">
        <v>195</v>
      </c>
      <c r="M2" s="17" t="s">
        <v>196</v>
      </c>
      <c r="N2" s="17" t="s">
        <v>197</v>
      </c>
      <c r="O2" s="17" t="s">
        <v>198</v>
      </c>
      <c r="P2" s="17" t="s">
        <v>199</v>
      </c>
      <c r="Q2" s="18">
        <v>14</v>
      </c>
    </row>
    <row r="3" spans="1:17" x14ac:dyDescent="0.2">
      <c r="A3" t="s">
        <v>200</v>
      </c>
      <c r="B3" s="19">
        <f>COUNTIF('A1'!D2:D15,"=5")*100/$Q$2</f>
        <v>42.857142857142854</v>
      </c>
      <c r="C3" s="19">
        <f>COUNTIF('A1'!K2:K15,"=5")*100/$Q$2</f>
        <v>21.428571428571427</v>
      </c>
      <c r="D3" s="19">
        <f>COUNTIF('A1'!R2:R15,"=5")*100/$Q$2</f>
        <v>42.857142857142854</v>
      </c>
      <c r="E3" s="19">
        <f>COUNTIF('A1'!Y2:Y15,"=5")*100/$Q$2</f>
        <v>21.428571428571427</v>
      </c>
      <c r="F3" s="19">
        <f>COUNTIF('A1'!AF2:AF15,"=5")*100/$Q$2</f>
        <v>42.857142857142854</v>
      </c>
      <c r="G3" s="19">
        <f>COUNTIF('A1'!AM2:AM15,"=5")*100/$Q$2</f>
        <v>42.857142857142854</v>
      </c>
      <c r="H3" s="19">
        <f>COUNTIF('A1'!AT2:AT15,"=5")*100/$Q$2</f>
        <v>21.428571428571427</v>
      </c>
      <c r="I3" s="19">
        <f>COUNTIF('A1'!BA1:BA15,"=5")*100/$Q$2</f>
        <v>21.428571428571427</v>
      </c>
      <c r="J3" s="19">
        <f>COUNTIF('A1'!BH2:BH15,"=5")*100/$Q$2</f>
        <v>42.857142857142854</v>
      </c>
      <c r="K3" s="19">
        <f>COUNTIF('A1'!BO2:BO15,"=5")*100/$Q$2</f>
        <v>28.571428571428573</v>
      </c>
      <c r="L3" s="19">
        <f>COUNTIF('A1'!BV2:BV15,"=5")*100/$Q$2</f>
        <v>28.571428571428573</v>
      </c>
      <c r="M3" s="19">
        <f>COUNTIF('A1'!CC2:CC15,"=5")*100/$Q$2</f>
        <v>42.857142857142854</v>
      </c>
      <c r="N3" s="19">
        <f>COUNTIF('A1'!CJ2:CJ15,"=5")*100/$Q$2</f>
        <v>21.428571428571427</v>
      </c>
      <c r="O3" s="19">
        <f>COUNTIF('A1'!CQ2:CQ15,"=5")*100/$Q$2</f>
        <v>42.857142857142854</v>
      </c>
      <c r="P3" s="19">
        <f>COUNTIF('A1'!CX2:CX15,"=5")*100/$Q$2</f>
        <v>21.428571428571427</v>
      </c>
      <c r="Q3" s="19">
        <f>SUM(B3:P3)*100/1500</f>
        <v>32.380952380952372</v>
      </c>
    </row>
    <row r="4" spans="1:17" x14ac:dyDescent="0.2">
      <c r="A4" t="s">
        <v>201</v>
      </c>
      <c r="B4" s="19">
        <f>COUNTIF('A1'!D2:D15,"=4")*100/$Q$2</f>
        <v>7.1428571428571432</v>
      </c>
      <c r="C4" s="19">
        <f>COUNTIF('A1'!K2:K15,"=4")*100/$Q$2</f>
        <v>42.857142857142854</v>
      </c>
      <c r="D4" s="19">
        <f>COUNTIF('A1'!R2:R15,"=4")*100/$Q$2</f>
        <v>21.428571428571427</v>
      </c>
      <c r="E4" s="19">
        <f>COUNTIF('A1'!Y2:Y15,"=4")*100/$Q$2</f>
        <v>42.857142857142854</v>
      </c>
      <c r="F4" s="19">
        <f>COUNTIF('A1'!AF2:AF15,"=4")*100/$Q$2</f>
        <v>35.714285714285715</v>
      </c>
      <c r="G4" s="19">
        <f>COUNTIF('A1'!AM2:AM15,"=4")*100/$Q$2</f>
        <v>21.428571428571427</v>
      </c>
      <c r="H4" s="19">
        <f>COUNTIF('A1'!AT2:AT15,"=4")*100/$Q$2</f>
        <v>35.714285714285715</v>
      </c>
      <c r="I4" s="19">
        <f>COUNTIF('A1'!BA1:BA15,"=4")*100/$Q$2</f>
        <v>28.571428571428573</v>
      </c>
      <c r="J4" s="19">
        <f>COUNTIF('A1'!BH2:BH15,"=4")*100/$Q$2</f>
        <v>21.428571428571427</v>
      </c>
      <c r="K4" s="19">
        <f>COUNTIF('A1'!BO2:BO15,"=4")*100/$Q$2</f>
        <v>14.285714285714286</v>
      </c>
      <c r="L4" s="19">
        <f>COUNTIF('A1'!BV2:BV15,"=4")*100/$Q$2</f>
        <v>14.285714285714286</v>
      </c>
      <c r="M4" s="19">
        <f>COUNTIF('A1'!CC2:CC15,"=4")*100/$Q$2</f>
        <v>21.428571428571427</v>
      </c>
      <c r="N4" s="19">
        <f>COUNTIF('A1'!CJ2:CJ15,"=4")*100/$Q$2</f>
        <v>28.571428571428573</v>
      </c>
      <c r="O4" s="19">
        <f>COUNTIF('A1'!CQ2:CQ15,"=4")*100/$Q$2</f>
        <v>28.571428571428573</v>
      </c>
      <c r="P4" s="19">
        <f>COUNTIF('A1'!CX2:CX15,"=4")*100/$Q$2</f>
        <v>28.571428571428573</v>
      </c>
      <c r="Q4" s="19">
        <f t="shared" ref="Q4:Q7" si="0">SUM(B4:P4)*100/1500</f>
        <v>26.19047619047619</v>
      </c>
    </row>
    <row r="5" spans="1:17" x14ac:dyDescent="0.2">
      <c r="A5" t="s">
        <v>202</v>
      </c>
      <c r="B5" s="19">
        <f>COUNTIF('A1'!D2:D15,"=3")*100/$Q$2</f>
        <v>35.714285714285715</v>
      </c>
      <c r="C5" s="19">
        <f>COUNTIF('A1'!K2:K15,"=3")*100/$Q$2</f>
        <v>14.285714285714286</v>
      </c>
      <c r="D5" s="19">
        <f>COUNTIF('A1'!R2:R15,"=3")*100/$Q$2</f>
        <v>21.428571428571427</v>
      </c>
      <c r="E5" s="19">
        <f>COUNTIF('A1'!Y2:Y15,"=3")*100/$Q$2</f>
        <v>28.571428571428573</v>
      </c>
      <c r="F5" s="19">
        <f>COUNTIF('A1'!AF2:AF15,"=3")*100/$Q$2</f>
        <v>7.1428571428571432</v>
      </c>
      <c r="G5" s="19">
        <f>COUNTIF('A1'!AM2:AM15,"=3")*100/$Q$2</f>
        <v>14.285714285714286</v>
      </c>
      <c r="H5" s="19">
        <f>COUNTIF('A1'!AT2:AT15,"=3")*100/$Q$2</f>
        <v>21.428571428571427</v>
      </c>
      <c r="I5" s="19">
        <f>COUNTIF('A1'!BA1:BA15,"=3")*100/$Q$2</f>
        <v>35.714285714285715</v>
      </c>
      <c r="J5" s="19">
        <f>COUNTIF('A1'!BH2:BH15,"=3")*100/$Q$2</f>
        <v>21.428571428571427</v>
      </c>
      <c r="K5" s="19">
        <f>COUNTIF('A1'!BO2:BO15,"=3")*100/$Q$2</f>
        <v>35.714285714285715</v>
      </c>
      <c r="L5" s="19">
        <f>COUNTIF('A1'!BV2:BV15,"=3")*100/$Q$2</f>
        <v>35.714285714285715</v>
      </c>
      <c r="M5" s="19">
        <f>COUNTIF('A1'!CC2:CC15,"=3")*100/$Q$2</f>
        <v>14.285714285714286</v>
      </c>
      <c r="N5" s="19">
        <f>COUNTIF('A1'!CJ2:CJ15,"=3")*100/$Q$2</f>
        <v>21.428571428571427</v>
      </c>
      <c r="O5" s="19">
        <f>COUNTIF('A1'!CQ2:CQ15,"=3")*100/$Q$2</f>
        <v>14.285714285714286</v>
      </c>
      <c r="P5" s="19">
        <f>COUNTIF('A1'!CX2:CX15,"=3")*100/$Q$2</f>
        <v>35.714285714285715</v>
      </c>
      <c r="Q5" s="19">
        <f t="shared" si="0"/>
        <v>23.80952380952381</v>
      </c>
    </row>
    <row r="6" spans="1:17" x14ac:dyDescent="0.2">
      <c r="A6" t="s">
        <v>203</v>
      </c>
      <c r="B6" s="19">
        <f>COUNTIF('A1'!D2:D15,"=2")*100/$Q$2</f>
        <v>14.285714285714286</v>
      </c>
      <c r="C6" s="19">
        <f>COUNTIF('A1'!K2:K15,"=2")*100/$Q$2</f>
        <v>21.428571428571427</v>
      </c>
      <c r="D6" s="19">
        <f>COUNTIF('A1'!R2:R15,"=2")*100/$Q$2</f>
        <v>14.285714285714286</v>
      </c>
      <c r="E6" s="19">
        <f>COUNTIF('A1'!Y2:Y15,"=2")*100/$Q$2</f>
        <v>0</v>
      </c>
      <c r="F6" s="19">
        <f>COUNTIF('A1'!AF2:AF15,"=2")*100/$Q$2</f>
        <v>7.1428571428571432</v>
      </c>
      <c r="G6" s="19">
        <f>COUNTIF('A1'!AM2:AM15,"=2")*100/$Q$2</f>
        <v>21.428571428571427</v>
      </c>
      <c r="H6" s="19">
        <f>COUNTIF('A1'!AT2:AT15,"=2")*100/$Q$2</f>
        <v>21.428571428571427</v>
      </c>
      <c r="I6" s="19">
        <f>COUNTIF('A1'!BA1:BA15,"=2")*100/$Q$2</f>
        <v>14.285714285714286</v>
      </c>
      <c r="J6" s="19">
        <f>COUNTIF('A1'!BH2:BH15,"=2")*100/$Q$2</f>
        <v>14.285714285714286</v>
      </c>
      <c r="K6" s="19">
        <f>COUNTIF('A1'!BO2:BO15,"=2")*100/$Q$2</f>
        <v>21.428571428571427</v>
      </c>
      <c r="L6" s="19">
        <f>COUNTIF('A1'!BV2:BV15,"=2")*100/$Q$2</f>
        <v>14.285714285714286</v>
      </c>
      <c r="M6" s="19">
        <f>COUNTIF('A1'!CC2:CC15,"=2")*100/$Q$2</f>
        <v>21.428571428571427</v>
      </c>
      <c r="N6" s="19">
        <f>COUNTIF('A1'!CJ2:CJ15,"=2")*100/$Q$2</f>
        <v>21.428571428571427</v>
      </c>
      <c r="O6" s="19">
        <f>COUNTIF('A1'!CQ2:CQ15,"=2")*100/$Q$2</f>
        <v>14.285714285714286</v>
      </c>
      <c r="P6" s="19">
        <f>COUNTIF('A1'!CX2:CX15,"=2")*100/$Q$2</f>
        <v>14.285714285714286</v>
      </c>
      <c r="Q6" s="19">
        <f t="shared" si="0"/>
        <v>15.71428571428571</v>
      </c>
    </row>
    <row r="7" spans="1:17" x14ac:dyDescent="0.2">
      <c r="A7" t="s">
        <v>204</v>
      </c>
      <c r="B7" s="19">
        <f>COUNTIF('A1'!D2:D15,"=1")*100/$Q$2</f>
        <v>0</v>
      </c>
      <c r="C7" s="19">
        <f>COUNTIF('A1'!K2:K15,"=1")*100/$Q$2</f>
        <v>0</v>
      </c>
      <c r="D7" s="19">
        <f>COUNTIF('A1'!R2:R15,"=1")*100/$Q$2</f>
        <v>0</v>
      </c>
      <c r="E7" s="19">
        <f>COUNTIF('A1'!Y2:Y15,"=1")*100/$Q$2</f>
        <v>7.1428571428571432</v>
      </c>
      <c r="F7" s="19">
        <f>COUNTIF('A1'!AF2:AF15,"=1")*100/$Q$2</f>
        <v>7.1428571428571432</v>
      </c>
      <c r="G7" s="19">
        <f>COUNTIF('A1'!AM2:AM15,"=1")*100/$Q$2</f>
        <v>0</v>
      </c>
      <c r="H7" s="19">
        <f>COUNTIF('A1'!AT2:AT15,"=1")*100/$Q$2</f>
        <v>0</v>
      </c>
      <c r="I7" s="19">
        <f>COUNTIF('A1'!BA1:BA15,"=1")*100/$Q$2</f>
        <v>0</v>
      </c>
      <c r="J7" s="19">
        <f>COUNTIF('A1'!BH2:BH15,"=1")*100/$Q$2</f>
        <v>0</v>
      </c>
      <c r="K7" s="19">
        <f>COUNTIF('A1'!BO2:BO15,"=1")*100/$Q$2</f>
        <v>0</v>
      </c>
      <c r="L7" s="19">
        <f>COUNTIF('A1'!BV2:BV15,"=1")*100/$Q$2</f>
        <v>7.1428571428571432</v>
      </c>
      <c r="M7" s="19">
        <f>COUNTIF('A1'!CC2:CC15,"=1")*100/$Q$2</f>
        <v>0</v>
      </c>
      <c r="N7" s="19">
        <f>COUNTIF('A1'!CJ2:CJ15,"=1")*100/$Q$2</f>
        <v>7.1428571428571432</v>
      </c>
      <c r="O7" s="19">
        <f>COUNTIF('A1'!CQ2:CQ15,"=1")*100/$Q$2</f>
        <v>0</v>
      </c>
      <c r="P7" s="19">
        <f>COUNTIF('A1'!CX2:CX15,"=1")*100/$Q$2</f>
        <v>0</v>
      </c>
      <c r="Q7" s="19">
        <f t="shared" si="0"/>
        <v>1.9047619047619049</v>
      </c>
    </row>
    <row r="8" spans="1:17" x14ac:dyDescent="0.2">
      <c r="B8" s="20"/>
      <c r="C8" s="20"/>
      <c r="D8" s="20"/>
      <c r="E8" s="20"/>
      <c r="F8" s="20"/>
      <c r="G8" s="20"/>
      <c r="H8" s="20"/>
      <c r="I8" s="20"/>
      <c r="J8" s="20"/>
      <c r="K8" s="20"/>
      <c r="L8" s="20"/>
      <c r="M8" s="20"/>
      <c r="N8" s="20"/>
      <c r="O8" s="20"/>
      <c r="P8" s="20"/>
      <c r="Q8" s="20">
        <f>SUM(Q3:Q7)</f>
        <v>99.999999999999986</v>
      </c>
    </row>
    <row r="9" spans="1:17" x14ac:dyDescent="0.2">
      <c r="B9" s="20"/>
      <c r="C9" s="20"/>
      <c r="D9" s="20"/>
      <c r="E9" s="20"/>
      <c r="F9" s="20"/>
      <c r="G9" s="20"/>
      <c r="H9" s="20"/>
      <c r="I9" s="20"/>
      <c r="J9" s="20"/>
      <c r="K9" s="20"/>
      <c r="L9" s="20"/>
      <c r="M9" s="20"/>
      <c r="N9" s="20"/>
      <c r="O9" s="20"/>
      <c r="P9" s="20"/>
      <c r="Q9" s="20"/>
    </row>
    <row r="10" spans="1:17" x14ac:dyDescent="0.2">
      <c r="A10" t="s">
        <v>205</v>
      </c>
      <c r="B10" s="17" t="s">
        <v>185</v>
      </c>
      <c r="C10" s="17" t="s">
        <v>186</v>
      </c>
      <c r="D10" s="17" t="s">
        <v>187</v>
      </c>
      <c r="E10" s="17" t="s">
        <v>188</v>
      </c>
      <c r="F10" s="17" t="s">
        <v>189</v>
      </c>
      <c r="G10" s="17" t="s">
        <v>190</v>
      </c>
      <c r="H10" s="17" t="s">
        <v>191</v>
      </c>
      <c r="I10" s="17" t="s">
        <v>192</v>
      </c>
      <c r="J10" s="17" t="s">
        <v>193</v>
      </c>
      <c r="K10" s="17" t="s">
        <v>194</v>
      </c>
      <c r="L10" s="17" t="s">
        <v>195</v>
      </c>
      <c r="M10" s="17" t="s">
        <v>196</v>
      </c>
      <c r="N10" s="17" t="s">
        <v>197</v>
      </c>
      <c r="O10" s="17" t="s">
        <v>198</v>
      </c>
      <c r="P10" s="17" t="s">
        <v>199</v>
      </c>
    </row>
    <row r="11" spans="1:17" x14ac:dyDescent="0.2">
      <c r="A11" t="s">
        <v>200</v>
      </c>
      <c r="B11" s="19">
        <f>COUNTIF('A1'!E2:E15,"=5")*100/$Q$2</f>
        <v>57.142857142857146</v>
      </c>
      <c r="C11" s="19">
        <f>COUNTIF('A1'!L2:L15,"=5")*100/$Q$2</f>
        <v>57.142857142857146</v>
      </c>
      <c r="D11" s="19">
        <f>COUNTIF('A1'!S2:S15,"=5")*100/$Q$2</f>
        <v>64.285714285714292</v>
      </c>
      <c r="E11" s="19">
        <f>COUNTIF('A1'!Z2:Z15,"=5")*100/$Q$2</f>
        <v>50</v>
      </c>
      <c r="F11" s="19">
        <f>COUNTIF('A1'!AG2:AG15,"=5")*100/$Q$2</f>
        <v>42.857142857142854</v>
      </c>
      <c r="G11" s="19">
        <f>COUNTIF('A1'!AN2:AN15,"=5")*100/$Q$2</f>
        <v>64.285714285714292</v>
      </c>
      <c r="H11" s="19">
        <f>COUNTIF('A1'!AU2:AU15,"=5")*100/$Q$2</f>
        <v>50</v>
      </c>
      <c r="I11" s="19">
        <f>COUNTIF('A1'!BB2:BB15,"=5")*100/$Q$2</f>
        <v>57.142857142857146</v>
      </c>
      <c r="J11" s="19">
        <f>COUNTIF('A1'!BI2:BI15,"=5")*100/$Q$2</f>
        <v>42.857142857142854</v>
      </c>
      <c r="K11" s="19">
        <f>COUNTIF('A1'!BP2:BP15,"=5")*100/$Q$2</f>
        <v>50</v>
      </c>
      <c r="L11" s="19">
        <f>COUNTIF('A1'!BW2:BW15,"=5")*100/$Q$2</f>
        <v>71.428571428571431</v>
      </c>
      <c r="M11" s="19">
        <f>COUNTIF('A1'!CD2:CD15,"=5")*100/$Q$2</f>
        <v>50</v>
      </c>
      <c r="N11" s="19">
        <f>COUNTIF('A1'!CK2:CK15,"=5")*100/$Q$2</f>
        <v>57.142857142857146</v>
      </c>
      <c r="O11" s="19">
        <f>COUNTIF('A1'!CR2:CR15,"=5")*100/$Q$2</f>
        <v>50</v>
      </c>
      <c r="P11" s="19">
        <f>COUNTIF('A1'!CY2:CY15,"=5")*100/$Q$2</f>
        <v>50</v>
      </c>
      <c r="Q11" s="19">
        <f>SUM(B11:P11)*100/1500</f>
        <v>54.285714285714292</v>
      </c>
    </row>
    <row r="12" spans="1:17" x14ac:dyDescent="0.2">
      <c r="A12" t="s">
        <v>201</v>
      </c>
      <c r="B12" s="19">
        <f>COUNTIF('A1'!E2:E15,"=4")*100/$Q$2</f>
        <v>28.571428571428573</v>
      </c>
      <c r="C12" s="19">
        <f>COUNTIF('A1'!L2:L15,"=4")*100/$Q$2</f>
        <v>21.428571428571427</v>
      </c>
      <c r="D12" s="19">
        <f>COUNTIF('A1'!S2:S15,"=4")*100/$Q$2</f>
        <v>28.571428571428573</v>
      </c>
      <c r="E12" s="19">
        <f>COUNTIF('A1'!Z2:Z15,"=4")*100/$Q$2</f>
        <v>42.857142857142854</v>
      </c>
      <c r="F12" s="19">
        <f>COUNTIF('A1'!AG2:AG15,"=4")*100/$Q$2</f>
        <v>35.714285714285715</v>
      </c>
      <c r="G12" s="19">
        <f>COUNTIF('A1'!AN2:AN15,"=4")*100/$Q$2</f>
        <v>14.285714285714286</v>
      </c>
      <c r="H12" s="19">
        <f>COUNTIF('A1'!AU2:AU15,"=4")*100/$Q$2</f>
        <v>35.714285714285715</v>
      </c>
      <c r="I12" s="19">
        <f>COUNTIF('A1'!BB2:BB15,"=4")*100/$Q$2</f>
        <v>28.571428571428573</v>
      </c>
      <c r="J12" s="19">
        <f>COUNTIF('A1'!BI2:BI15,"=4")*100/$Q$2</f>
        <v>42.857142857142854</v>
      </c>
      <c r="K12" s="19">
        <f>COUNTIF('A1'!BP2:BP15,"=4")*100/$Q$2</f>
        <v>28.571428571428573</v>
      </c>
      <c r="L12" s="19">
        <f>COUNTIF('A1'!BW2:BW15,"=4")*100/$Q$2</f>
        <v>7.1428571428571432</v>
      </c>
      <c r="M12" s="19">
        <f>COUNTIF('A1'!CD2:CD15,"=4")*100/$Q$2</f>
        <v>28.571428571428573</v>
      </c>
      <c r="N12" s="19">
        <f>COUNTIF('A1'!CK2:CK15,"=4")*100/$Q$2</f>
        <v>35.714285714285715</v>
      </c>
      <c r="O12" s="19">
        <f>COUNTIF('A1'!CR2:CR15,"=4")*100/$Q$2</f>
        <v>35.714285714285715</v>
      </c>
      <c r="P12" s="19">
        <f>COUNTIF('A1'!CY2:CY15,"=4")*100/$Q$2</f>
        <v>21.428571428571427</v>
      </c>
      <c r="Q12" s="19">
        <f t="shared" ref="Q12:Q15" si="1">SUM(B12:P12)*100/1500</f>
        <v>29.047619047619047</v>
      </c>
    </row>
    <row r="13" spans="1:17" x14ac:dyDescent="0.2">
      <c r="A13" t="s">
        <v>202</v>
      </c>
      <c r="B13" s="19">
        <f>COUNTIF('A1'!E2:E15,"=3")*100/$Q$2</f>
        <v>14.285714285714286</v>
      </c>
      <c r="C13" s="19">
        <f>COUNTIF('A1'!L2:L15,"=3")*100/$Q$2</f>
        <v>14.285714285714286</v>
      </c>
      <c r="D13" s="19">
        <f>COUNTIF('A1'!S2:S15,"=3")*100/$Q$2</f>
        <v>0</v>
      </c>
      <c r="E13" s="19">
        <f>COUNTIF('A1'!Z2:Z15,"=3")*100/$Q$2</f>
        <v>0</v>
      </c>
      <c r="F13" s="19">
        <f>COUNTIF('A1'!AG2:AG15,"=3")*100/$Q$2</f>
        <v>14.285714285714286</v>
      </c>
      <c r="G13" s="19">
        <f>COUNTIF('A1'!AN2:AN15,"=3")*100/$Q$2</f>
        <v>14.285714285714286</v>
      </c>
      <c r="H13" s="19">
        <f>COUNTIF('A1'!AU2:AU15,"=3")*100/$Q$2</f>
        <v>14.285714285714286</v>
      </c>
      <c r="I13" s="19">
        <f>COUNTIF('A1'!BB2:BB15,"=3")*100/$Q$2</f>
        <v>7.1428571428571432</v>
      </c>
      <c r="J13" s="19">
        <f>COUNTIF('A1'!BI2:BI15,"=3")*100/$Q$2</f>
        <v>14.285714285714286</v>
      </c>
      <c r="K13" s="19">
        <f>COUNTIF('A1'!BP2:BP15,"=3")*100/$Q$2</f>
        <v>21.428571428571427</v>
      </c>
      <c r="L13" s="19">
        <f>COUNTIF('A1'!BW2:BW15,"=3")*100/$Q$2</f>
        <v>14.285714285714286</v>
      </c>
      <c r="M13" s="19">
        <f>COUNTIF('A1'!CD2:CD15,"=3")*100/$Q$2</f>
        <v>14.285714285714286</v>
      </c>
      <c r="N13" s="19">
        <f>COUNTIF('A1'!CK2:CK15,"=3")*100/$Q$2</f>
        <v>0</v>
      </c>
      <c r="O13" s="19">
        <f>COUNTIF('A1'!CR2:CR15,"=3")*100/$Q$2</f>
        <v>7.1428571428571432</v>
      </c>
      <c r="P13" s="19">
        <f>COUNTIF('A1'!CY2:CY15,"=3")*100/$Q$2</f>
        <v>21.428571428571427</v>
      </c>
      <c r="Q13" s="19">
        <f t="shared" si="1"/>
        <v>11.428571428571427</v>
      </c>
    </row>
    <row r="14" spans="1:17" x14ac:dyDescent="0.2">
      <c r="A14" t="s">
        <v>203</v>
      </c>
      <c r="B14" s="19">
        <f>COUNTIF('A1'!E2:E15,"=2")*100/$Q$2</f>
        <v>0</v>
      </c>
      <c r="C14" s="19">
        <f>COUNTIF('A1'!L2:L15,"=2")*100/$Q$2</f>
        <v>7.1428571428571432</v>
      </c>
      <c r="D14" s="19">
        <f>COUNTIF('A1'!S2:S15,"=2")*100/$Q$2</f>
        <v>7.1428571428571432</v>
      </c>
      <c r="E14" s="19">
        <f>COUNTIF('A1'!Z2:Z15,"=2")*100/$Q$2</f>
        <v>7.1428571428571432</v>
      </c>
      <c r="F14" s="19">
        <f>COUNTIF('A1'!AG2:AG15,"=2")*100/$Q$2</f>
        <v>7.1428571428571432</v>
      </c>
      <c r="G14" s="19">
        <f>COUNTIF('A1'!AN2:AN15,"=2")*100/$Q$2</f>
        <v>7.1428571428571432</v>
      </c>
      <c r="H14" s="19">
        <f>COUNTIF('A1'!AU2:AU15,"=2")*100/$Q$2</f>
        <v>0</v>
      </c>
      <c r="I14" s="19">
        <f>COUNTIF('A1'!BB2:BB15,"=2")*100/$Q$2</f>
        <v>7.1428571428571432</v>
      </c>
      <c r="J14" s="19">
        <f>COUNTIF('A1'!BI2:BI15,"=2")*100/$Q$2</f>
        <v>0</v>
      </c>
      <c r="K14" s="19">
        <f>COUNTIF('A1'!BP2:BP15,"=2")*100/$Q$2</f>
        <v>0</v>
      </c>
      <c r="L14" s="19">
        <f>COUNTIF('A1'!BW2:BW15,"=2")*100/$Q$2</f>
        <v>7.1428571428571432</v>
      </c>
      <c r="M14" s="19">
        <f>COUNTIF('A1'!CD2:CD15,"=2")*100/$Q$2</f>
        <v>7.1428571428571432</v>
      </c>
      <c r="N14" s="19">
        <f>COUNTIF('A1'!CK2:CK15,"=2")*100/$Q$2</f>
        <v>7.1428571428571432</v>
      </c>
      <c r="O14" s="19">
        <f>COUNTIF('A1'!CR2:CR15,"=2")*100/$Q$2</f>
        <v>7.1428571428571432</v>
      </c>
      <c r="P14" s="19">
        <f>COUNTIF('A1'!CY2:CY15,"=2")*100/$Q$2</f>
        <v>7.1428571428571432</v>
      </c>
      <c r="Q14" s="19">
        <f t="shared" si="1"/>
        <v>5.2380952380952381</v>
      </c>
    </row>
    <row r="15" spans="1:17" x14ac:dyDescent="0.2">
      <c r="A15" t="s">
        <v>204</v>
      </c>
      <c r="B15" s="19">
        <f>COUNTIF('A1'!E2:E15,"=1")*100/$Q$2</f>
        <v>0</v>
      </c>
      <c r="C15" s="19">
        <f>COUNTIF('A1'!L2:L15,"=1")*100/$Q$2</f>
        <v>0</v>
      </c>
      <c r="D15" s="19">
        <f>COUNTIF('A1'!S2:S15,"=1")*100/$Q$2</f>
        <v>0</v>
      </c>
      <c r="E15" s="19">
        <f>COUNTIF('A1'!Z2:Z15,"=1")*100/$Q$2</f>
        <v>0</v>
      </c>
      <c r="F15" s="19">
        <f>COUNTIF('A1'!AG2:AG15,"=1")*100/$Q$2</f>
        <v>0</v>
      </c>
      <c r="G15" s="19">
        <f>COUNTIF('A1'!AN2:AN15,"=1")*100/$Q$2</f>
        <v>0</v>
      </c>
      <c r="H15" s="19">
        <f>COUNTIF('A1'!AU2:AU15,"=1")*100/$Q$2</f>
        <v>0</v>
      </c>
      <c r="I15" s="19">
        <f>COUNTIF('A1'!BB2:BB15,"=1")*100/$Q$2</f>
        <v>0</v>
      </c>
      <c r="J15" s="19">
        <f>COUNTIF('A1'!BI2:BI15,"=1")*100/$Q$2</f>
        <v>0</v>
      </c>
      <c r="K15" s="19">
        <f>COUNTIF('A1'!BP2:BP15,"=1")*100/$Q$2</f>
        <v>0</v>
      </c>
      <c r="L15" s="19">
        <f>COUNTIF('A1'!BW2:BW15,"=1")*100/$Q$2</f>
        <v>0</v>
      </c>
      <c r="M15" s="19">
        <f>COUNTIF('A1'!CD2:CD15,"=1")*100/$Q$2</f>
        <v>0</v>
      </c>
      <c r="N15" s="19">
        <f>COUNTIF('A1'!CK2:CK15,"=1")*100/$Q$2</f>
        <v>0</v>
      </c>
      <c r="O15" s="19">
        <f>COUNTIF('A1'!CR2:CR15,"=1")*100/$Q$2</f>
        <v>0</v>
      </c>
      <c r="P15" s="19">
        <f>COUNTIF('A1'!CY2:CY15,"=1")*100/$Q$2</f>
        <v>0</v>
      </c>
      <c r="Q15" s="19">
        <f t="shared" si="1"/>
        <v>0</v>
      </c>
    </row>
    <row r="16" spans="1:17" x14ac:dyDescent="0.2">
      <c r="B16" s="20"/>
      <c r="C16" s="20"/>
      <c r="D16" s="20"/>
      <c r="E16" s="20"/>
      <c r="F16" s="20"/>
      <c r="G16" s="20"/>
      <c r="H16" s="20"/>
      <c r="I16" s="20"/>
      <c r="J16" s="20"/>
      <c r="K16" s="20"/>
      <c r="L16" s="20"/>
      <c r="M16" s="20"/>
      <c r="N16" s="20"/>
      <c r="O16" s="20"/>
      <c r="P16" s="20"/>
      <c r="Q16" s="20">
        <f>SUM(Q11:Q15)</f>
        <v>100.00000000000001</v>
      </c>
    </row>
    <row r="17" spans="1:17" x14ac:dyDescent="0.2">
      <c r="B17" s="20"/>
      <c r="C17" s="20"/>
      <c r="D17" s="20"/>
      <c r="E17" s="20"/>
      <c r="F17" s="20"/>
      <c r="G17" s="20"/>
      <c r="H17" s="20"/>
      <c r="I17" s="20"/>
      <c r="J17" s="20"/>
      <c r="K17" s="20"/>
      <c r="L17" s="20"/>
      <c r="M17" s="20"/>
      <c r="N17" s="20"/>
      <c r="O17" s="20"/>
      <c r="P17" s="20"/>
      <c r="Q17" s="20"/>
    </row>
    <row r="18" spans="1:17" x14ac:dyDescent="0.2">
      <c r="A18" t="s">
        <v>206</v>
      </c>
      <c r="B18" s="17" t="s">
        <v>185</v>
      </c>
      <c r="C18" s="17" t="s">
        <v>186</v>
      </c>
      <c r="D18" s="17" t="s">
        <v>187</v>
      </c>
      <c r="E18" s="17" t="s">
        <v>188</v>
      </c>
      <c r="F18" s="17" t="s">
        <v>189</v>
      </c>
      <c r="G18" s="17" t="s">
        <v>190</v>
      </c>
      <c r="H18" s="17" t="s">
        <v>191</v>
      </c>
      <c r="I18" s="17" t="s">
        <v>192</v>
      </c>
      <c r="J18" s="17" t="s">
        <v>193</v>
      </c>
      <c r="K18" s="17" t="s">
        <v>194</v>
      </c>
      <c r="L18" s="17" t="s">
        <v>195</v>
      </c>
      <c r="M18" s="17" t="s">
        <v>196</v>
      </c>
      <c r="N18" s="17" t="s">
        <v>197</v>
      </c>
      <c r="O18" s="17" t="s">
        <v>198</v>
      </c>
      <c r="P18" s="17" t="s">
        <v>199</v>
      </c>
    </row>
    <row r="19" spans="1:17" x14ac:dyDescent="0.2">
      <c r="A19" t="s">
        <v>200</v>
      </c>
      <c r="B19" s="19">
        <f>COUNTIF('A1'!F2:F15,"=5")*100/$Q$2</f>
        <v>14.285714285714286</v>
      </c>
      <c r="C19" s="19">
        <f>COUNTIF('A1'!M2:M15,"=5")*100/$Q$2</f>
        <v>14.285714285714286</v>
      </c>
      <c r="D19" s="19">
        <f>COUNTIF('A1'!T2:T15,"=5")*100/$Q$2</f>
        <v>28.571428571428573</v>
      </c>
      <c r="E19" s="19">
        <f>COUNTIF('A1'!AA2:AA15,"=5")*100/$Q$2</f>
        <v>14.285714285714286</v>
      </c>
      <c r="F19" s="19">
        <f>COUNTIF('A1'!AH2:AH15,"=5")*100/$Q$2</f>
        <v>21.428571428571427</v>
      </c>
      <c r="G19" s="19">
        <f>COUNTIF('A1'!AO2:AO15,"=5")*100/$Q$2</f>
        <v>21.428571428571427</v>
      </c>
      <c r="H19" s="19">
        <f>COUNTIF('A1'!AV2:AV15,"=5")*100/$Q$2</f>
        <v>21.428571428571427</v>
      </c>
      <c r="I19" s="19">
        <f>COUNTIF('A1'!BC2:BC15,"=5")*100/$Q$2</f>
        <v>28.571428571428573</v>
      </c>
      <c r="J19" s="19">
        <f>COUNTIF('A1'!BJ2:BJ15,"=5")*100/$Q$2</f>
        <v>14.285714285714286</v>
      </c>
      <c r="K19" s="19">
        <f>COUNTIF('A1'!BQ2:BQ15,"=5")*100/$Q$2</f>
        <v>14.285714285714286</v>
      </c>
      <c r="L19" s="19">
        <f>COUNTIF('A1'!BX2:BX15,"=5")*100/$Q$2</f>
        <v>14.285714285714286</v>
      </c>
      <c r="M19" s="19">
        <f>COUNTIF('A1'!CE2:CE15,"=5")*100/$Q$2</f>
        <v>21.428571428571427</v>
      </c>
      <c r="N19" s="19">
        <f>COUNTIF('A1'!CL2:CL15,"=5")*100/$Q$2</f>
        <v>28.571428571428573</v>
      </c>
      <c r="O19" s="19">
        <f>COUNTIF('A1'!CS2:CS15,"=5")*100/$Q$2</f>
        <v>35.714285714285715</v>
      </c>
      <c r="P19" s="19">
        <f>COUNTIF('A1'!CZ2:CZ15,"=5")*100/$Q$2</f>
        <v>28.571428571428573</v>
      </c>
      <c r="Q19" s="19">
        <f>SUM(B19:P19)*100/1500</f>
        <v>21.428571428571423</v>
      </c>
    </row>
    <row r="20" spans="1:17" x14ac:dyDescent="0.2">
      <c r="A20" t="s">
        <v>201</v>
      </c>
      <c r="B20" s="19">
        <f>COUNTIF('A1'!F2:F15,"=4")*100/$Q$2</f>
        <v>35.714285714285715</v>
      </c>
      <c r="C20" s="19">
        <f>COUNTIF('A1'!M2:M15,"=4")*100/$Q$2</f>
        <v>28.571428571428573</v>
      </c>
      <c r="D20" s="19">
        <f>COUNTIF('A1'!T2:T15,"=4")*100/$Q$2</f>
        <v>28.571428571428573</v>
      </c>
      <c r="E20" s="19">
        <f>COUNTIF('A1'!AA2:AA15,"=4")*100/$Q$2</f>
        <v>35.714285714285715</v>
      </c>
      <c r="F20" s="19">
        <f>COUNTIF('A1'!AH2:AH15,"=4")*100/$Q$2</f>
        <v>42.857142857142854</v>
      </c>
      <c r="G20" s="19">
        <f>COUNTIF('A1'!AO2:AO15,"=4")*100/$Q$2</f>
        <v>21.428571428571427</v>
      </c>
      <c r="H20" s="19">
        <f>COUNTIF('A1'!AV2:AV15,"=4")*100/$Q$2</f>
        <v>35.714285714285715</v>
      </c>
      <c r="I20" s="19">
        <f>COUNTIF('A1'!BC2:BC15,"=4")*100/$Q$2</f>
        <v>28.571428571428573</v>
      </c>
      <c r="J20" s="19">
        <f>COUNTIF('A1'!BJ2:BJ15,"=4")*100/$Q$2</f>
        <v>21.428571428571427</v>
      </c>
      <c r="K20" s="19">
        <f>COUNTIF('A1'!BQ2:BQ15,"=4")*100/$Q$2</f>
        <v>14.285714285714286</v>
      </c>
      <c r="L20" s="19">
        <f>COUNTIF('A1'!BX2:BX15,"=4")*100/$Q$2</f>
        <v>28.571428571428573</v>
      </c>
      <c r="M20" s="19">
        <f>COUNTIF('A1'!CE2:CE15,"=4")*100/$Q$2</f>
        <v>28.571428571428573</v>
      </c>
      <c r="N20" s="19">
        <f>COUNTIF('A1'!CL2:CL15,"=4")*100/$Q$2</f>
        <v>28.571428571428573</v>
      </c>
      <c r="O20" s="19">
        <f>COUNTIF('A1'!CS2:CS15,"=4")*100/$Q$2</f>
        <v>28.571428571428573</v>
      </c>
      <c r="P20" s="19">
        <f>COUNTIF('A1'!CZ2:CZ15,"=4")*100/$Q$2</f>
        <v>21.428571428571427</v>
      </c>
      <c r="Q20" s="19">
        <f t="shared" ref="Q20:Q23" si="2">SUM(B20:P20)*100/1500</f>
        <v>28.571428571428569</v>
      </c>
    </row>
    <row r="21" spans="1:17" x14ac:dyDescent="0.2">
      <c r="A21" t="s">
        <v>202</v>
      </c>
      <c r="B21" s="19">
        <f>COUNTIF('A1'!F2:F15,"=3")*100/$Q$2</f>
        <v>35.714285714285715</v>
      </c>
      <c r="C21" s="19">
        <f>COUNTIF('A1'!M2:M15,"=3")*100/$Q$2</f>
        <v>14.285714285714286</v>
      </c>
      <c r="D21" s="19">
        <f>COUNTIF('A1'!T2:T15,"=3")*100/$Q$2</f>
        <v>21.428571428571427</v>
      </c>
      <c r="E21" s="19">
        <f>COUNTIF('A1'!AA2:AA15,"=3")*100/$Q$2</f>
        <v>21.428571428571427</v>
      </c>
      <c r="F21" s="19">
        <f>COUNTIF('A1'!AH2:AH15,"=3")*100/$Q$2</f>
        <v>7.1428571428571432</v>
      </c>
      <c r="G21" s="19">
        <f>COUNTIF('A1'!AO2:AO15,"=3")*100/$Q$2</f>
        <v>35.714285714285715</v>
      </c>
      <c r="H21" s="19">
        <f>COUNTIF('A1'!AV2:AV15,"=3")*100/$Q$2</f>
        <v>21.428571428571427</v>
      </c>
      <c r="I21" s="19">
        <f>COUNTIF('A1'!BC2:BC15,"=3")*100/$Q$2</f>
        <v>14.285714285714286</v>
      </c>
      <c r="J21" s="19">
        <f>COUNTIF('A1'!BJ2:BJ15,"=3")*100/$Q$2</f>
        <v>35.714285714285715</v>
      </c>
      <c r="K21" s="19">
        <f>COUNTIF('A1'!BQ2:BQ15,"=3")*100/$Q$2</f>
        <v>35.714285714285715</v>
      </c>
      <c r="L21" s="19">
        <f>COUNTIF('A1'!BX2:BX15,"=3")*100/$Q$2</f>
        <v>28.571428571428573</v>
      </c>
      <c r="M21" s="19">
        <f>COUNTIF('A1'!CE2:CE15,"=3")*100/$Q$2</f>
        <v>21.428571428571427</v>
      </c>
      <c r="N21" s="19">
        <f>COUNTIF('A1'!CL2:CL15,"=3")*100/$Q$2</f>
        <v>7.1428571428571432</v>
      </c>
      <c r="O21" s="19">
        <f>COUNTIF('A1'!CS2:CS15,"=3")*100/$Q$2</f>
        <v>14.285714285714286</v>
      </c>
      <c r="P21" s="19">
        <f>COUNTIF('A1'!CZ2:CZ15,"=3")*100/$Q$2</f>
        <v>28.571428571428573</v>
      </c>
      <c r="Q21" s="19">
        <f t="shared" si="2"/>
        <v>22.857142857142861</v>
      </c>
    </row>
    <row r="22" spans="1:17" x14ac:dyDescent="0.2">
      <c r="A22" t="s">
        <v>203</v>
      </c>
      <c r="B22" s="19">
        <f>COUNTIF('A1'!F2:F15,"=2")*100/$Q$2</f>
        <v>0</v>
      </c>
      <c r="C22" s="19">
        <f>COUNTIF('A1'!M2:M15,"=2")*100/$Q$2</f>
        <v>28.571428571428573</v>
      </c>
      <c r="D22" s="19">
        <f>COUNTIF('A1'!T2:T15,"=2")*100/$Q$2</f>
        <v>0</v>
      </c>
      <c r="E22" s="19">
        <f>COUNTIF('A1'!AA2:AA15,"=2")*100/$Q$2</f>
        <v>7.1428571428571432</v>
      </c>
      <c r="F22" s="19">
        <f>COUNTIF('A1'!AH2:AH15,"=2")*100/$Q$2</f>
        <v>14.285714285714286</v>
      </c>
      <c r="G22" s="19">
        <f>COUNTIF('A1'!AO2:AO15,"=2")*100/$Q$2</f>
        <v>7.1428571428571432</v>
      </c>
      <c r="H22" s="19">
        <f>COUNTIF('A1'!AV2:AV15,"=2")*100/$Q$2</f>
        <v>0</v>
      </c>
      <c r="I22" s="19">
        <f>COUNTIF('A1'!BC2:BC15,"=2")*100/$Q$2</f>
        <v>7.1428571428571432</v>
      </c>
      <c r="J22" s="19">
        <f>COUNTIF('A1'!BJ2:BJ15,"=2")*100/$Q$2</f>
        <v>0</v>
      </c>
      <c r="K22" s="19">
        <f>COUNTIF('A1'!BQ2:BQ15,"=2")*100/$Q$2</f>
        <v>14.285714285714286</v>
      </c>
      <c r="L22" s="19">
        <f>COUNTIF('A1'!BX2:BX15,"=2")*100/$Q$2</f>
        <v>21.428571428571427</v>
      </c>
      <c r="M22" s="19">
        <f>COUNTIF('A1'!CE2:CE15,"=2")*100/$Q$2</f>
        <v>7.1428571428571432</v>
      </c>
      <c r="N22" s="19">
        <f>COUNTIF('A1'!CL2:CL15,"=2")*100/$Q$2</f>
        <v>21.428571428571427</v>
      </c>
      <c r="O22" s="19">
        <f>COUNTIF('A1'!CS2:CS15,"=2")*100/$Q$2</f>
        <v>14.285714285714286</v>
      </c>
      <c r="P22" s="19">
        <f>COUNTIF('A1'!CZ2:CZ15,"=2")*100/$Q$2</f>
        <v>7.1428571428571432</v>
      </c>
      <c r="Q22" s="19">
        <f t="shared" si="2"/>
        <v>10</v>
      </c>
    </row>
    <row r="23" spans="1:17" x14ac:dyDescent="0.2">
      <c r="A23" t="s">
        <v>204</v>
      </c>
      <c r="B23" s="19">
        <f>COUNTIF('A1'!F2:F15,"=1")*100/$Q$2</f>
        <v>14.285714285714286</v>
      </c>
      <c r="C23" s="19">
        <f>COUNTIF('A1'!M2:M15,"=1")*100/$Q$2</f>
        <v>14.285714285714286</v>
      </c>
      <c r="D23" s="19">
        <f>COUNTIF('A1'!T2:T15,"=1")*100/$Q$2</f>
        <v>21.428571428571427</v>
      </c>
      <c r="E23" s="19">
        <f>COUNTIF('A1'!AA2:AA15,"=1")*100/$Q$2</f>
        <v>21.428571428571427</v>
      </c>
      <c r="F23" s="19">
        <f>COUNTIF('A1'!AH2:AH15,"=1")*100/$Q$2</f>
        <v>14.285714285714286</v>
      </c>
      <c r="G23" s="19">
        <f>COUNTIF('A1'!AO2:AO15,"=1")*100/$Q$2</f>
        <v>14.285714285714286</v>
      </c>
      <c r="H23" s="19">
        <f>COUNTIF('A1'!AV2:AV15,"=1")*100/$Q$2</f>
        <v>21.428571428571427</v>
      </c>
      <c r="I23" s="19">
        <f>COUNTIF('A1'!BC2:BC15,"=1")*100/$Q$2</f>
        <v>21.428571428571427</v>
      </c>
      <c r="J23" s="19">
        <f>COUNTIF('A1'!BJ2:BJ15,"=1")*100/$Q$2</f>
        <v>28.571428571428573</v>
      </c>
      <c r="K23" s="19">
        <f>COUNTIF('A1'!BQ2:BQ15,"=1")*100/$Q$2</f>
        <v>21.428571428571427</v>
      </c>
      <c r="L23" s="19">
        <f>COUNTIF('A1'!BX2:BX15,"=1")*100/$Q$2</f>
        <v>7.1428571428571432</v>
      </c>
      <c r="M23" s="19">
        <f>COUNTIF('A1'!CE2:CE15,"=1")*100/$Q$2</f>
        <v>21.428571428571427</v>
      </c>
      <c r="N23" s="19">
        <f>COUNTIF('A1'!CL2:CL15,"=1")*100/$Q$2</f>
        <v>14.285714285714286</v>
      </c>
      <c r="O23" s="19">
        <f>COUNTIF('A1'!CS2:CS15,"=1")*100/$Q$2</f>
        <v>7.1428571428571432</v>
      </c>
      <c r="P23" s="19">
        <f>COUNTIF('A1'!CZ2:CZ15,"=1")*100/$Q$2</f>
        <v>14.285714285714286</v>
      </c>
      <c r="Q23" s="19">
        <f t="shared" si="2"/>
        <v>17.142857142857139</v>
      </c>
    </row>
    <row r="24" spans="1:17" x14ac:dyDescent="0.2">
      <c r="B24" s="20"/>
      <c r="C24" s="20"/>
      <c r="D24" s="20"/>
      <c r="E24" s="20"/>
      <c r="F24" s="20"/>
      <c r="G24" s="20"/>
      <c r="H24" s="20"/>
      <c r="I24" s="20"/>
      <c r="J24" s="20"/>
      <c r="K24" s="20"/>
      <c r="L24" s="20"/>
      <c r="M24" s="20"/>
      <c r="N24" s="20"/>
      <c r="O24" s="20"/>
      <c r="P24" s="20"/>
      <c r="Q24" s="20">
        <f>SUM(Q19:Q23)</f>
        <v>100</v>
      </c>
    </row>
    <row r="25" spans="1:17" x14ac:dyDescent="0.2">
      <c r="B25" s="20"/>
      <c r="C25" s="20"/>
      <c r="D25" s="20"/>
      <c r="E25" s="20"/>
      <c r="F25" s="20"/>
      <c r="G25" s="20"/>
      <c r="H25" s="20"/>
      <c r="I25" s="20"/>
      <c r="J25" s="20"/>
      <c r="K25" s="20"/>
      <c r="L25" s="20"/>
      <c r="M25" s="20"/>
      <c r="N25" s="20"/>
      <c r="O25" s="20"/>
      <c r="P25" s="20"/>
      <c r="Q25" s="20"/>
    </row>
    <row r="26" spans="1:17" x14ac:dyDescent="0.2">
      <c r="A26" t="s">
        <v>207</v>
      </c>
      <c r="B26" s="17" t="s">
        <v>185</v>
      </c>
      <c r="C26" s="17" t="s">
        <v>186</v>
      </c>
      <c r="D26" s="17" t="s">
        <v>187</v>
      </c>
      <c r="E26" s="17" t="s">
        <v>188</v>
      </c>
      <c r="F26" s="17" t="s">
        <v>189</v>
      </c>
      <c r="G26" s="17" t="s">
        <v>190</v>
      </c>
      <c r="H26" s="17" t="s">
        <v>191</v>
      </c>
      <c r="I26" s="17" t="s">
        <v>192</v>
      </c>
      <c r="J26" s="17" t="s">
        <v>193</v>
      </c>
      <c r="K26" s="17" t="s">
        <v>194</v>
      </c>
      <c r="L26" s="17" t="s">
        <v>195</v>
      </c>
      <c r="M26" s="17" t="s">
        <v>196</v>
      </c>
      <c r="N26" s="17" t="s">
        <v>197</v>
      </c>
      <c r="O26" s="17" t="s">
        <v>198</v>
      </c>
      <c r="P26" s="17" t="s">
        <v>199</v>
      </c>
    </row>
    <row r="27" spans="1:17" x14ac:dyDescent="0.2">
      <c r="A27" t="s">
        <v>200</v>
      </c>
      <c r="B27" s="19">
        <f>COUNTIF('A1'!G2:G15,"=5")*100/$Q$2</f>
        <v>57.142857142857146</v>
      </c>
      <c r="C27" s="19">
        <f>COUNTIF('A1'!N2:N15,"=5")*100/$Q$2</f>
        <v>35.714285714285715</v>
      </c>
      <c r="D27" s="19">
        <f>COUNTIF('A1'!U2:U15,"=5")*100/$Q$2</f>
        <v>78.571428571428569</v>
      </c>
      <c r="E27" s="19">
        <f>COUNTIF('A1'!AB2:AB15,"=5")*100/$Q$2</f>
        <v>35.714285714285715</v>
      </c>
      <c r="F27" s="19">
        <f>COUNTIF('A1'!AI2:AI15,"=5")*100/$Q$2</f>
        <v>64.285714285714292</v>
      </c>
      <c r="G27" s="19">
        <f>COUNTIF('A1'!AP2:AP15,"=5")*100/$Q$2</f>
        <v>64.285714285714292</v>
      </c>
      <c r="H27" s="19">
        <f>COUNTIF('A1'!AW2:AW15,"=5")*100/$Q$2</f>
        <v>50</v>
      </c>
      <c r="I27" s="19">
        <f>COUNTIF('A1'!BD2:BD15,"=5")*100/$Q$2</f>
        <v>57.142857142857146</v>
      </c>
      <c r="J27" s="19">
        <f>COUNTIF('A1'!BK2:BK15,"=5")*100/$Q$2</f>
        <v>42.857142857142854</v>
      </c>
      <c r="K27" s="19">
        <f>COUNTIF('A1'!BR2:BR15,"=5")*100/$Q$2</f>
        <v>57.142857142857146</v>
      </c>
      <c r="L27" s="19">
        <f>COUNTIF('A1'!BY2:BY15,"=5")*100/$Q$2</f>
        <v>71.428571428571431</v>
      </c>
      <c r="M27" s="19">
        <f>COUNTIF('A1'!CF2:CF15,"=5")*100/$Q$2</f>
        <v>57.142857142857146</v>
      </c>
      <c r="N27" s="19">
        <f>COUNTIF('A1'!CM2:CM15,"=5")*100/$Q$2</f>
        <v>50</v>
      </c>
      <c r="O27" s="19">
        <f>COUNTIF('A1'!CT2:CT15,"=5")*100/$Q$2</f>
        <v>71.428571428571431</v>
      </c>
      <c r="P27" s="19">
        <f>COUNTIF('A1'!DA2:DA15,"=5")*100/$Q$2</f>
        <v>64.285714285714292</v>
      </c>
      <c r="Q27" s="19">
        <f>SUM(B27:P27)*100/1500</f>
        <v>57.142857142857153</v>
      </c>
    </row>
    <row r="28" spans="1:17" x14ac:dyDescent="0.2">
      <c r="A28" t="s">
        <v>201</v>
      </c>
      <c r="B28" s="19">
        <f>COUNTIF('A1'!G2:G15,"=4")*100/$Q$2</f>
        <v>35.714285714285715</v>
      </c>
      <c r="C28" s="19">
        <f>COUNTIF('A1'!N2:N15,"=4")*100/$Q$2</f>
        <v>28.571428571428573</v>
      </c>
      <c r="D28" s="19">
        <f>COUNTIF('A1'!U2:U15,"=4")*100/$Q$2</f>
        <v>21.428571428571427</v>
      </c>
      <c r="E28" s="19">
        <f>COUNTIF('A1'!AB2:AB15,"=4")*100/$Q$2</f>
        <v>57.142857142857146</v>
      </c>
      <c r="F28" s="19">
        <f>COUNTIF('A1'!AI2:AI15,"=4")*100/$Q$2</f>
        <v>35.714285714285715</v>
      </c>
      <c r="G28" s="19">
        <f>COUNTIF('A1'!AP2:AP15,"=4")*100/$Q$2</f>
        <v>21.428571428571427</v>
      </c>
      <c r="H28" s="19">
        <f>COUNTIF('A1'!AW2:AW15,"=4")*100/$Q$2</f>
        <v>28.571428571428573</v>
      </c>
      <c r="I28" s="19">
        <f>COUNTIF('A1'!BD2:BD15,"=4")*100/$Q$2</f>
        <v>35.714285714285715</v>
      </c>
      <c r="J28" s="19">
        <f>COUNTIF('A1'!BK2:BK15,"=4")*100/$Q$2</f>
        <v>42.857142857142854</v>
      </c>
      <c r="K28" s="19">
        <f>COUNTIF('A1'!BR2:BR15,"=4")*100/$Q$2</f>
        <v>28.571428571428573</v>
      </c>
      <c r="L28" s="19">
        <f>COUNTIF('A1'!BY2:BY15,"=4")*100/$Q$2</f>
        <v>14.285714285714286</v>
      </c>
      <c r="M28" s="19">
        <f>COUNTIF('A1'!CF2:CF15,"=4")*100/$Q$2</f>
        <v>28.571428571428573</v>
      </c>
      <c r="N28" s="19">
        <f>COUNTIF('A1'!CM2:CM15,"=4")*100/$Q$2</f>
        <v>50</v>
      </c>
      <c r="O28" s="19">
        <f>COUNTIF('A1'!CT2:CT15,"=4")*100/$Q$2</f>
        <v>21.428571428571427</v>
      </c>
      <c r="P28" s="19">
        <f>COUNTIF('A1'!DA2:DA15,"=4")*100/$Q$2</f>
        <v>14.285714285714286</v>
      </c>
      <c r="Q28" s="19">
        <f t="shared" ref="Q28:Q31" si="3">SUM(B28:P28)*100/1500</f>
        <v>30.952380952380945</v>
      </c>
    </row>
    <row r="29" spans="1:17" x14ac:dyDescent="0.2">
      <c r="A29" t="s">
        <v>202</v>
      </c>
      <c r="B29" s="19">
        <f>COUNTIF('A1'!G2:G15,"=3")*100/$Q$2</f>
        <v>7.1428571428571432</v>
      </c>
      <c r="C29" s="19">
        <f>COUNTIF('A1'!N2:N15,"=3")*100/$Q$2</f>
        <v>21.428571428571427</v>
      </c>
      <c r="D29" s="19">
        <f>COUNTIF('A1'!U2:U15,"=3")*100/$Q$2</f>
        <v>0</v>
      </c>
      <c r="E29" s="19">
        <f>COUNTIF('A1'!AB2:AB15,"=3")*100/$Q$2</f>
        <v>7.1428571428571432</v>
      </c>
      <c r="F29" s="19">
        <f>COUNTIF('A1'!AI2:AI15,"=3")*100/$Q$2</f>
        <v>0</v>
      </c>
      <c r="G29" s="19">
        <f>COUNTIF('A1'!AP2:AP15,"=3")*100/$Q$2</f>
        <v>14.285714285714286</v>
      </c>
      <c r="H29" s="19">
        <f>COUNTIF('A1'!AW2:AW15,"=3")*100/$Q$2</f>
        <v>21.428571428571427</v>
      </c>
      <c r="I29" s="19">
        <f>COUNTIF('A1'!BD2:BD15,"=3")*100/$Q$2</f>
        <v>7.1428571428571432</v>
      </c>
      <c r="J29" s="19">
        <f>COUNTIF('A1'!BK2:BK15,"=3")*100/$Q$2</f>
        <v>14.285714285714286</v>
      </c>
      <c r="K29" s="19">
        <f>COUNTIF('A1'!BR2:BR15,"=3")*100/$Q$2</f>
        <v>14.285714285714286</v>
      </c>
      <c r="L29" s="19">
        <f>COUNTIF('A1'!BY2:BY15,"=3")*100/$Q$2</f>
        <v>14.285714285714286</v>
      </c>
      <c r="M29" s="19">
        <f>COUNTIF('A1'!CF2:CF15,"=3")*100/$Q$2</f>
        <v>14.285714285714286</v>
      </c>
      <c r="N29" s="19">
        <f>COUNTIF('A1'!CM2:CM15,"=3")*100/$Q$2</f>
        <v>0</v>
      </c>
      <c r="O29" s="19">
        <f>COUNTIF('A1'!CT2:CT15,"=3")*100/$Q$2</f>
        <v>7.1428571428571432</v>
      </c>
      <c r="P29" s="19">
        <f>COUNTIF('A1'!DA2:DA15,"=3")*100/$Q$2</f>
        <v>21.428571428571427</v>
      </c>
      <c r="Q29" s="19">
        <f t="shared" si="3"/>
        <v>10.952380952380953</v>
      </c>
    </row>
    <row r="30" spans="1:17" x14ac:dyDescent="0.2">
      <c r="A30" t="s">
        <v>203</v>
      </c>
      <c r="B30" s="19">
        <f>COUNTIF('A1'!G2:G15,"=2")*100/$Q$2</f>
        <v>0</v>
      </c>
      <c r="C30" s="19">
        <f>COUNTIF('A1'!N2:N15,"=2")*100/$Q$2</f>
        <v>14.285714285714286</v>
      </c>
      <c r="D30" s="19">
        <f>COUNTIF('A1'!U2:U15,"=2")*100/$Q$2</f>
        <v>0</v>
      </c>
      <c r="E30" s="19">
        <f>COUNTIF('A1'!AB2:AB15,"=2")*100/$Q$2</f>
        <v>0</v>
      </c>
      <c r="F30" s="19">
        <f>COUNTIF('A1'!AI2:AI15,"=2")*100/$Q$2</f>
        <v>0</v>
      </c>
      <c r="G30" s="19">
        <f>COUNTIF('A1'!AP2:AP15,"=2")*100/$Q$2</f>
        <v>0</v>
      </c>
      <c r="H30" s="19">
        <f>COUNTIF('A1'!AW2:AW15,"=2")*100/$Q$2</f>
        <v>0</v>
      </c>
      <c r="I30" s="19">
        <f>COUNTIF('A1'!BD2:BD15,"=2")*100/$Q$2</f>
        <v>0</v>
      </c>
      <c r="J30" s="19">
        <f>COUNTIF('A1'!BK2:BK15,"=2")*100/$Q$2</f>
        <v>0</v>
      </c>
      <c r="K30" s="19">
        <f>COUNTIF('A1'!BR2:BR15,"=2")*100/$Q$2</f>
        <v>0</v>
      </c>
      <c r="L30" s="19">
        <f>COUNTIF('A1'!BY2:BY15,"=2")*100/$Q$2</f>
        <v>0</v>
      </c>
      <c r="M30" s="19">
        <f>COUNTIF('A1'!CF2:CF15,"=2")*100/$Q$2</f>
        <v>0</v>
      </c>
      <c r="N30" s="19">
        <f>COUNTIF('A1'!CM2:CM15,"=2")*100/$Q$2</f>
        <v>0</v>
      </c>
      <c r="O30" s="19">
        <f>COUNTIF('A1'!CT2:CT15,"=2")*100/$Q$2</f>
        <v>0</v>
      </c>
      <c r="P30" s="19">
        <f>COUNTIF('A1'!DA2:DA15,"=2")*100/$Q$2</f>
        <v>0</v>
      </c>
      <c r="Q30" s="19">
        <f t="shared" si="3"/>
        <v>0.95238095238095244</v>
      </c>
    </row>
    <row r="31" spans="1:17" x14ac:dyDescent="0.2">
      <c r="A31" t="s">
        <v>204</v>
      </c>
      <c r="B31" s="19">
        <f>COUNTIF('A1'!G2:G15,"=1")*100/$Q$2</f>
        <v>0</v>
      </c>
      <c r="C31" s="19">
        <f>COUNTIF('A1'!N2:N15,"=1")*100/$Q$2</f>
        <v>0</v>
      </c>
      <c r="D31" s="19">
        <f>COUNTIF('A1'!U2:U15,"=1")*100/$Q$2</f>
        <v>0</v>
      </c>
      <c r="E31" s="19">
        <f>COUNTIF('A1'!AB2:AB15,"=1")*100/$Q$2</f>
        <v>0</v>
      </c>
      <c r="F31" s="19">
        <f>COUNTIF('A1'!AI2:AI15,"=1")*100/$Q$2</f>
        <v>0</v>
      </c>
      <c r="G31" s="19">
        <f>COUNTIF('A1'!AP2:AP15,"=1")*100/$Q$2</f>
        <v>0</v>
      </c>
      <c r="H31" s="19">
        <f>COUNTIF('A1'!AW2:AW15,"=1")*100/$Q$2</f>
        <v>0</v>
      </c>
      <c r="I31" s="19">
        <f>COUNTIF('A1'!BD2:BD15,"=1")*100/$Q$2</f>
        <v>0</v>
      </c>
      <c r="J31" s="19">
        <f>COUNTIF('A1'!BK2:BK15,"=1")*100/$Q$2</f>
        <v>0</v>
      </c>
      <c r="K31" s="19">
        <f>COUNTIF('A1'!BR2:BR15,"=1")*100/$Q$2</f>
        <v>0</v>
      </c>
      <c r="L31" s="19">
        <f>COUNTIF('A1'!BY2:BY15,"=1")*100/$Q$2</f>
        <v>0</v>
      </c>
      <c r="M31" s="19">
        <f>COUNTIF('A1'!CF2:CF15,"=1")*100/$Q$2</f>
        <v>0</v>
      </c>
      <c r="N31" s="19">
        <f>COUNTIF('A1'!CM2:CM15,"=1")*100/$Q$2</f>
        <v>0</v>
      </c>
      <c r="O31" s="19">
        <f>COUNTIF('A1'!CT2:CT15,"=1")*100/$Q$2</f>
        <v>0</v>
      </c>
      <c r="P31" s="19">
        <f>COUNTIF('A1'!DA2:DA15,"=1")*100/$Q$2</f>
        <v>0</v>
      </c>
      <c r="Q31" s="19">
        <f t="shared" si="3"/>
        <v>0</v>
      </c>
    </row>
    <row r="32" spans="1:17" x14ac:dyDescent="0.2">
      <c r="Q32" s="20">
        <f>SUM(Q27:Q31)</f>
        <v>100</v>
      </c>
    </row>
    <row r="34" spans="1:17" x14ac:dyDescent="0.2">
      <c r="A34" t="s">
        <v>208</v>
      </c>
      <c r="B34" s="17" t="s">
        <v>185</v>
      </c>
      <c r="C34" s="17" t="s">
        <v>186</v>
      </c>
      <c r="D34" s="17" t="s">
        <v>187</v>
      </c>
      <c r="E34" s="17" t="s">
        <v>188</v>
      </c>
      <c r="F34" s="17" t="s">
        <v>189</v>
      </c>
      <c r="G34" s="17" t="s">
        <v>190</v>
      </c>
      <c r="H34" s="17" t="s">
        <v>191</v>
      </c>
      <c r="I34" s="17" t="s">
        <v>192</v>
      </c>
      <c r="J34" s="17" t="s">
        <v>193</v>
      </c>
      <c r="K34" s="17" t="s">
        <v>194</v>
      </c>
      <c r="L34" s="17" t="s">
        <v>195</v>
      </c>
      <c r="M34" s="17" t="s">
        <v>196</v>
      </c>
      <c r="N34" s="17" t="s">
        <v>197</v>
      </c>
      <c r="O34" s="17" t="s">
        <v>198</v>
      </c>
      <c r="P34" s="17" t="s">
        <v>199</v>
      </c>
    </row>
    <row r="35" spans="1:17" x14ac:dyDescent="0.2">
      <c r="A35" t="s">
        <v>200</v>
      </c>
      <c r="B35" s="19">
        <f>COUNTIF('A1'!H2:H15,"=5")*100/$Q$2</f>
        <v>64.285714285714292</v>
      </c>
      <c r="C35" s="19">
        <f>COUNTIF('A1'!O2:O15,"=5")*100/$Q$2</f>
        <v>28.571428571428573</v>
      </c>
      <c r="D35" s="19">
        <f>COUNTIF('A1'!V2:V15,"=5")*100/$Q$2</f>
        <v>71.428571428571431</v>
      </c>
      <c r="E35" s="19">
        <f>COUNTIF('A1'!AC2:AC15,"=5")*100/$Q$2</f>
        <v>42.857142857142854</v>
      </c>
      <c r="F35" s="19">
        <f>COUNTIF('A1'!AJ2:AJ15,"=5")*100/$Q$2</f>
        <v>57.142857142857146</v>
      </c>
      <c r="G35" s="19">
        <f>COUNTIF('A1'!AQ2:AQ15,"=5")*100/$Q$2</f>
        <v>64.285714285714292</v>
      </c>
      <c r="H35" s="19">
        <f>COUNTIF('A1'!AX2:AX15,"=5")*100/$Q$2</f>
        <v>57.142857142857146</v>
      </c>
      <c r="I35" s="19">
        <f>COUNTIF('A1'!BE2:BE15,"=5")*100/$Q$2</f>
        <v>50</v>
      </c>
      <c r="J35" s="19">
        <f>COUNTIF('A1'!BL2:BL15,"=5")*100/$Q$2</f>
        <v>64.285714285714292</v>
      </c>
      <c r="K35" s="19">
        <f>COUNTIF('A1'!BS2:BS15,"=5")*100/$Q$2</f>
        <v>50</v>
      </c>
      <c r="L35" s="19">
        <f>COUNTIF('A1'!BZ2:BZ15,"=5")*100/$Q$2</f>
        <v>64.285714285714292</v>
      </c>
      <c r="M35" s="19">
        <f>COUNTIF('A1'!CG2:CG15,"=5")*100/$Q$2</f>
        <v>64.285714285714292</v>
      </c>
      <c r="N35" s="19">
        <f>COUNTIF('A1'!CN2:CN15,"=5")*100/$Q$2</f>
        <v>50</v>
      </c>
      <c r="O35" s="19">
        <f>COUNTIF('A1'!CU2:CU15,"=5")*100/$Q$2</f>
        <v>71.428571428571431</v>
      </c>
      <c r="P35" s="19">
        <f>COUNTIF('A1'!DB2:DB15,"=5")*100/$Q$2</f>
        <v>50</v>
      </c>
      <c r="Q35" s="19">
        <f>SUM(B35:P35)*100/1500</f>
        <v>56.666666666666679</v>
      </c>
    </row>
    <row r="36" spans="1:17" x14ac:dyDescent="0.2">
      <c r="A36" t="s">
        <v>201</v>
      </c>
      <c r="B36" s="19">
        <f>COUNTIF('A1'!H2:H15,"=4")*100/$Q$2</f>
        <v>35.714285714285715</v>
      </c>
      <c r="C36" s="19">
        <f>COUNTIF('A1'!O2:O15,"=4")*100/$Q$2</f>
        <v>42.857142857142854</v>
      </c>
      <c r="D36" s="19">
        <f>COUNTIF('A1'!V2:V15,"=4")*100/$Q$2</f>
        <v>21.428571428571427</v>
      </c>
      <c r="E36" s="19">
        <f>COUNTIF('A1'!AC2:AC15,"=4")*100/$Q$2</f>
        <v>57.142857142857146</v>
      </c>
      <c r="F36" s="19">
        <f>COUNTIF('A1'!AJ2:AJ15,"=4")*100/$Q$2</f>
        <v>42.857142857142854</v>
      </c>
      <c r="G36" s="19">
        <f>COUNTIF('A1'!AQ2:AQ15,"=4")*100/$Q$2</f>
        <v>21.428571428571427</v>
      </c>
      <c r="H36" s="19">
        <f>COUNTIF('A1'!AX2:AX15,"=4")*100/$Q$2</f>
        <v>21.428571428571427</v>
      </c>
      <c r="I36" s="19">
        <f>COUNTIF('A1'!BE2:BE15,"=4")*100/$Q$2</f>
        <v>35.714285714285715</v>
      </c>
      <c r="J36" s="19">
        <f>COUNTIF('A1'!BL2:BL15,"=4")*100/$Q$2</f>
        <v>28.571428571428573</v>
      </c>
      <c r="K36" s="19">
        <f>COUNTIF('A1'!BS2:BS15,"=4")*100/$Q$2</f>
        <v>35.714285714285715</v>
      </c>
      <c r="L36" s="19">
        <f>COUNTIF('A1'!BZ2:BZ15,"=4")*100/$Q$2</f>
        <v>14.285714285714286</v>
      </c>
      <c r="M36" s="19">
        <f>COUNTIF('A1'!CG2:CG15,"=4")*100/$Q$2</f>
        <v>14.285714285714286</v>
      </c>
      <c r="N36" s="19">
        <f>COUNTIF('A1'!CN2:CN15,"=4")*100/$Q$2</f>
        <v>50</v>
      </c>
      <c r="O36" s="19">
        <f>COUNTIF('A1'!CU2:CU15,"=4")*100/$Q$2</f>
        <v>28.571428571428573</v>
      </c>
      <c r="P36" s="19">
        <f>COUNTIF('A1'!DB2:DB15,"=4")*100/$Q$2</f>
        <v>28.571428571428573</v>
      </c>
      <c r="Q36" s="19">
        <f t="shared" ref="Q36:Q39" si="4">SUM(B36:P36)*100/1500</f>
        <v>31.904761904761898</v>
      </c>
    </row>
    <row r="37" spans="1:17" x14ac:dyDescent="0.2">
      <c r="A37" t="s">
        <v>202</v>
      </c>
      <c r="B37" s="19">
        <f>COUNTIF('A1'!H2:H15,"=3")*100/$Q$2</f>
        <v>0</v>
      </c>
      <c r="C37" s="19">
        <f>COUNTIF('A1'!O2:O15,"=3")*100/$Q$2</f>
        <v>21.428571428571427</v>
      </c>
      <c r="D37" s="19">
        <f>COUNTIF('A1'!V2:V15,"=3")*100/$Q$2</f>
        <v>7.1428571428571432</v>
      </c>
      <c r="E37" s="19">
        <f>COUNTIF('A1'!AC2:AC15,"=3")*100/$Q$2</f>
        <v>0</v>
      </c>
      <c r="F37" s="19">
        <f>COUNTIF('A1'!AJ2:AJ15,"=3")*100/$Q$2</f>
        <v>0</v>
      </c>
      <c r="G37" s="19">
        <f>COUNTIF('A1'!AQ2:AQ15,"=3")*100/$Q$2</f>
        <v>14.285714285714286</v>
      </c>
      <c r="H37" s="19">
        <f>COUNTIF('A1'!AX2:AX15,"=3")*100/$Q$2</f>
        <v>21.428571428571427</v>
      </c>
      <c r="I37" s="19">
        <f>COUNTIF('A1'!BE2:BE15,"=3")*100/$Q$2</f>
        <v>14.285714285714286</v>
      </c>
      <c r="J37" s="19">
        <f>COUNTIF('A1'!BL2:BL15,"=3")*100/$Q$2</f>
        <v>7.1428571428571432</v>
      </c>
      <c r="K37" s="19">
        <f>COUNTIF('A1'!BS2:BS15,"=3")*100/$Q$2</f>
        <v>14.285714285714286</v>
      </c>
      <c r="L37" s="19">
        <f>COUNTIF('A1'!BZ2:BZ15,"=3")*100/$Q$2</f>
        <v>21.428571428571427</v>
      </c>
      <c r="M37" s="19">
        <f>COUNTIF('A1'!CG2:CG15,"=3")*100/$Q$2</f>
        <v>21.428571428571427</v>
      </c>
      <c r="N37" s="19">
        <f>COUNTIF('A1'!CN2:CN15,"=3")*100/$Q$2</f>
        <v>0</v>
      </c>
      <c r="O37" s="19">
        <f>COUNTIF('A1'!CU2:CU15,"=3")*100/$Q$2</f>
        <v>0</v>
      </c>
      <c r="P37" s="19">
        <f>COUNTIF('A1'!DB2:DB15,"=3")*100/$Q$2</f>
        <v>21.428571428571427</v>
      </c>
      <c r="Q37" s="19">
        <f t="shared" si="4"/>
        <v>10.952380952380953</v>
      </c>
    </row>
    <row r="38" spans="1:17" x14ac:dyDescent="0.2">
      <c r="A38" t="s">
        <v>203</v>
      </c>
      <c r="B38" s="19">
        <f>COUNTIF('A1'!H2:H15,"=2")*100/$Q$2</f>
        <v>0</v>
      </c>
      <c r="C38" s="19">
        <f>COUNTIF('A1'!O2:O15,"=2")*100/$Q$2</f>
        <v>7.1428571428571432</v>
      </c>
      <c r="D38" s="19">
        <f>COUNTIF('A1'!V2:V15,"=2")*100/$Q$2</f>
        <v>0</v>
      </c>
      <c r="E38" s="19">
        <f>COUNTIF('A1'!AC2:AC15,"=2")*100/$Q$2</f>
        <v>0</v>
      </c>
      <c r="F38" s="19">
        <f>COUNTIF('A1'!AJ2:AJ15,"=2")*100/$Q$2</f>
        <v>0</v>
      </c>
      <c r="G38" s="19">
        <f>COUNTIF('A1'!AQ2:AQ15,"=2")*100/$Q$2</f>
        <v>0</v>
      </c>
      <c r="H38" s="19">
        <f>COUNTIF('A1'!AX2:AX15,"=2")*100/$Q$2</f>
        <v>0</v>
      </c>
      <c r="I38" s="19">
        <f>COUNTIF('A1'!BE2:BE15,"=2")*100/$Q$2</f>
        <v>0</v>
      </c>
      <c r="J38" s="19">
        <f>COUNTIF('A1'!BL2:BL15,"=2")*100/$Q$2</f>
        <v>0</v>
      </c>
      <c r="K38" s="19">
        <f>COUNTIF('A1'!BS2:BS15,"=2")*100/$Q$2</f>
        <v>0</v>
      </c>
      <c r="L38" s="19">
        <f>COUNTIF('A1'!BZ2:BZ15,"=2")*100/$Q$2</f>
        <v>0</v>
      </c>
      <c r="M38" s="19">
        <f>COUNTIF('A1'!CG2:CG15,"=2")*100/$Q$2</f>
        <v>0</v>
      </c>
      <c r="N38" s="19">
        <f>COUNTIF('A1'!CN2:CN15,"=2")*100/$Q$2</f>
        <v>0</v>
      </c>
      <c r="O38" s="19">
        <f>COUNTIF('A1'!CU2:CU15,"=2")*100/$Q$2</f>
        <v>0</v>
      </c>
      <c r="P38" s="19">
        <f>COUNTIF('A1'!DB2:DB15,"=2")*100/$Q$2</f>
        <v>0</v>
      </c>
      <c r="Q38" s="19">
        <f t="shared" si="4"/>
        <v>0.47619047619047622</v>
      </c>
    </row>
    <row r="39" spans="1:17" x14ac:dyDescent="0.2">
      <c r="A39" t="s">
        <v>204</v>
      </c>
      <c r="B39" s="19">
        <f>COUNTIF('A1'!H2:H15,"=1")*100/$Q$2</f>
        <v>0</v>
      </c>
      <c r="C39" s="19">
        <f>COUNTIF('A1'!O2:O15,"=1")*100/$Q$2</f>
        <v>0</v>
      </c>
      <c r="D39" s="19">
        <f>COUNTIF('A1'!V2:V15,"=1")*100/$Q$2</f>
        <v>0</v>
      </c>
      <c r="E39" s="19">
        <f>COUNTIF('A1'!AC2:AC15,"=1")*100/$Q$2</f>
        <v>0</v>
      </c>
      <c r="F39" s="19">
        <f>COUNTIF('A1'!AJ2:AJ15,"=1")*100/$Q$2</f>
        <v>0</v>
      </c>
      <c r="G39" s="19">
        <f>COUNTIF('A1'!AQ2:AQ15,"=1")*100/$Q$2</f>
        <v>0</v>
      </c>
      <c r="H39" s="19">
        <f>COUNTIF('A1'!AX2:AX15,"=1")*100/$Q$2</f>
        <v>0</v>
      </c>
      <c r="I39" s="19">
        <f>COUNTIF('A1'!BE2:BE15,"=1")*100/$Q$2</f>
        <v>0</v>
      </c>
      <c r="J39" s="19">
        <f>COUNTIF('A1'!BL2:BL15,"=1")*100/$Q$2</f>
        <v>0</v>
      </c>
      <c r="K39" s="19">
        <f>COUNTIF('A1'!BS2:BS15,"=1")*100/$Q$2</f>
        <v>0</v>
      </c>
      <c r="L39" s="19">
        <f>COUNTIF('A1'!BZ2:BZ15,"=1")*100/$Q$2</f>
        <v>0</v>
      </c>
      <c r="M39" s="19">
        <f>COUNTIF('A1'!CG2:CG15,"=1")*100/$Q$2</f>
        <v>0</v>
      </c>
      <c r="N39" s="19">
        <f>COUNTIF('A1'!CN2:CN15,"=1")*100/$Q$2</f>
        <v>0</v>
      </c>
      <c r="O39" s="19">
        <f>COUNTIF('A1'!CU2:CU15,"=1")*100/$Q$2</f>
        <v>0</v>
      </c>
      <c r="P39" s="19">
        <f>COUNTIF('A1'!DB2:DB15,"=1")*100/$Q$2</f>
        <v>0</v>
      </c>
      <c r="Q39" s="19">
        <f t="shared" si="4"/>
        <v>0</v>
      </c>
    </row>
    <row r="40" spans="1:17" x14ac:dyDescent="0.2">
      <c r="Q40" s="20">
        <f>SUM(Q35:Q39)</f>
        <v>100.00000000000001</v>
      </c>
    </row>
    <row r="42" spans="1:17" x14ac:dyDescent="0.2">
      <c r="A42" t="s">
        <v>209</v>
      </c>
      <c r="B42" s="17" t="s">
        <v>185</v>
      </c>
      <c r="C42" s="17" t="s">
        <v>186</v>
      </c>
      <c r="D42" s="17" t="s">
        <v>187</v>
      </c>
      <c r="E42" s="17" t="s">
        <v>188</v>
      </c>
      <c r="F42" s="17" t="s">
        <v>189</v>
      </c>
      <c r="G42" s="17" t="s">
        <v>190</v>
      </c>
      <c r="H42" s="17" t="s">
        <v>191</v>
      </c>
      <c r="I42" s="17" t="s">
        <v>192</v>
      </c>
      <c r="J42" s="17" t="s">
        <v>193</v>
      </c>
      <c r="K42" s="17" t="s">
        <v>194</v>
      </c>
      <c r="L42" s="17" t="s">
        <v>195</v>
      </c>
      <c r="M42" s="17" t="s">
        <v>196</v>
      </c>
      <c r="N42" s="17" t="s">
        <v>197</v>
      </c>
      <c r="O42" s="17" t="s">
        <v>198</v>
      </c>
      <c r="P42" s="17" t="s">
        <v>199</v>
      </c>
    </row>
    <row r="43" spans="1:17" x14ac:dyDescent="0.2">
      <c r="A43" t="s">
        <v>200</v>
      </c>
      <c r="B43" s="19">
        <f>COUNTIF('A1'!I2:I15,"=5")*100/$Q$2</f>
        <v>50</v>
      </c>
      <c r="C43" s="19">
        <f>COUNTIF('A1'!P2:P15,"=5")*100/$Q$2</f>
        <v>64.285714285714292</v>
      </c>
      <c r="D43" s="19">
        <f>COUNTIF('A1'!W2:W15,"=5")*100/$Q$2</f>
        <v>57.142857142857146</v>
      </c>
      <c r="E43" s="19">
        <f>COUNTIF('A1'!AD2:AD15,"=5")*100/$Q$2</f>
        <v>42.857142857142854</v>
      </c>
      <c r="F43" s="19">
        <f>COUNTIF('A1'!AK2:AK15,"=5")*100/$Q$2</f>
        <v>57.142857142857146</v>
      </c>
      <c r="G43" s="19">
        <f>COUNTIF('A1'!AR2:AR15,"=5")*100/$Q$2</f>
        <v>50</v>
      </c>
      <c r="H43" s="19">
        <f>COUNTIF('A1'!AY2:AY15,"=5")*100/$Q$2</f>
        <v>42.857142857142854</v>
      </c>
      <c r="I43" s="19">
        <f>COUNTIF('A1'!BF2:BF15,"=5")*100/$Q$2</f>
        <v>42.857142857142854</v>
      </c>
      <c r="J43" s="19">
        <f>COUNTIF('A1'!BM2:BM15,"=5")*100/$Q$2</f>
        <v>50</v>
      </c>
      <c r="K43" s="19">
        <f>COUNTIF('A1'!BT2:BT15,"=5")*100/$Q$2</f>
        <v>50</v>
      </c>
      <c r="L43" s="19">
        <f>COUNTIF('A1'!CA2:CA15,"=5")*100/$Q$2</f>
        <v>64.285714285714292</v>
      </c>
      <c r="M43" s="19">
        <f>COUNTIF('A1'!CH2:CH15,"=5")*100/$Q$2</f>
        <v>50</v>
      </c>
      <c r="N43" s="19">
        <f>COUNTIF('A1'!CO2:CO15,"=5")*100/$Q$2</f>
        <v>42.857142857142854</v>
      </c>
      <c r="O43" s="19">
        <f>COUNTIF('A1'!CV2:CV15,"=5")*100/$Q$2</f>
        <v>50</v>
      </c>
      <c r="P43" s="19">
        <f>COUNTIF('A1'!DC2:DC15,"=5")*100/$Q$2</f>
        <v>35.714285714285715</v>
      </c>
      <c r="Q43" s="19">
        <f>SUM(B43:P43)*100/1500</f>
        <v>50</v>
      </c>
    </row>
    <row r="44" spans="1:17" x14ac:dyDescent="0.2">
      <c r="A44" t="s">
        <v>201</v>
      </c>
      <c r="B44" s="19">
        <f>COUNTIF('A1'!I2:I15,"=4")*100/$Q$2</f>
        <v>35.714285714285715</v>
      </c>
      <c r="C44" s="19">
        <f>COUNTIF('A1'!P2:P15,"=4")*100/$Q$2</f>
        <v>28.571428571428573</v>
      </c>
      <c r="D44" s="19">
        <f>COUNTIF('A1'!W2:W15,"=4")*100/$Q$2</f>
        <v>21.428571428571427</v>
      </c>
      <c r="E44" s="19">
        <f>COUNTIF('A1'!AD2:AD15,"=4")*100/$Q$2</f>
        <v>50</v>
      </c>
      <c r="F44" s="19">
        <f>COUNTIF('A1'!AK2:AK15,"=4")*100/$Q$2</f>
        <v>35.714285714285715</v>
      </c>
      <c r="G44" s="19">
        <f>COUNTIF('A1'!AR2:AR15,"=4")*100/$Q$2</f>
        <v>28.571428571428573</v>
      </c>
      <c r="H44" s="19">
        <f>COUNTIF('A1'!AY2:AY15,"=4")*100/$Q$2</f>
        <v>35.714285714285715</v>
      </c>
      <c r="I44" s="19">
        <f>COUNTIF('A1'!BF2:BF15,"=4")*100/$Q$2</f>
        <v>42.857142857142854</v>
      </c>
      <c r="J44" s="19">
        <f>COUNTIF('A1'!BM2:BM15,"=4")*100/$Q$2</f>
        <v>42.857142857142854</v>
      </c>
      <c r="K44" s="19">
        <f>COUNTIF('A1'!BT2:BT15,"=4")*100/$Q$2</f>
        <v>28.571428571428573</v>
      </c>
      <c r="L44" s="19">
        <f>COUNTIF('A1'!CA2:CA15,"=4")*100/$Q$2</f>
        <v>21.428571428571427</v>
      </c>
      <c r="M44" s="19">
        <f>COUNTIF('A1'!CH2:CH15,"=4")*100/$Q$2</f>
        <v>21.428571428571427</v>
      </c>
      <c r="N44" s="19">
        <f>COUNTIF('A1'!CO2:CO15,"=4")*100/$Q$2</f>
        <v>50</v>
      </c>
      <c r="O44" s="19">
        <f>COUNTIF('A1'!CV2:CV15,"=4")*100/$Q$2</f>
        <v>42.857142857142854</v>
      </c>
      <c r="P44" s="19">
        <f>COUNTIF('A1'!DC2:DC15,"=4")*100/$Q$2</f>
        <v>42.857142857142854</v>
      </c>
      <c r="Q44" s="19">
        <f t="shared" ref="Q44:Q47" si="5">SUM(B44:P44)*100/1500</f>
        <v>35.238095238095234</v>
      </c>
    </row>
    <row r="45" spans="1:17" x14ac:dyDescent="0.2">
      <c r="A45" t="s">
        <v>202</v>
      </c>
      <c r="B45" s="19">
        <f>COUNTIF('A1'!I2:I15,"=3")*100/$Q$2</f>
        <v>14.285714285714286</v>
      </c>
      <c r="C45" s="19">
        <f>COUNTIF('A1'!P2:P15,"=3")*100/$Q$2</f>
        <v>7.1428571428571432</v>
      </c>
      <c r="D45" s="19">
        <f>COUNTIF('A1'!W2:W15,"=3")*100/$Q$2</f>
        <v>21.428571428571427</v>
      </c>
      <c r="E45" s="19">
        <f>COUNTIF('A1'!AD2:AD15,"=3")*100/$Q$2</f>
        <v>7.1428571428571432</v>
      </c>
      <c r="F45" s="19">
        <f>COUNTIF('A1'!AK2:AK15,"=3")*100/$Q$2</f>
        <v>7.1428571428571432</v>
      </c>
      <c r="G45" s="19">
        <f>COUNTIF('A1'!AR2:AR15,"=3")*100/$Q$2</f>
        <v>14.285714285714286</v>
      </c>
      <c r="H45" s="19">
        <f>COUNTIF('A1'!AY2:AY15,"=3")*100/$Q$2</f>
        <v>21.428571428571427</v>
      </c>
      <c r="I45" s="19">
        <f>COUNTIF('A1'!BF2:BF15,"=3")*100/$Q$2</f>
        <v>14.285714285714286</v>
      </c>
      <c r="J45" s="19">
        <f>COUNTIF('A1'!BM2:BM15,"=3")*100/$Q$2</f>
        <v>7.1428571428571432</v>
      </c>
      <c r="K45" s="19">
        <f>COUNTIF('A1'!BT2:BT15,"=3")*100/$Q$2</f>
        <v>14.285714285714286</v>
      </c>
      <c r="L45" s="19">
        <f>COUNTIF('A1'!CA2:CA15,"=3")*100/$Q$2</f>
        <v>14.285714285714286</v>
      </c>
      <c r="M45" s="19">
        <f>COUNTIF('A1'!CH2:CH15,"=3")*100/$Q$2</f>
        <v>28.571428571428573</v>
      </c>
      <c r="N45" s="19">
        <f>COUNTIF('A1'!CO2:CO15,"=3")*100/$Q$2</f>
        <v>7.1428571428571432</v>
      </c>
      <c r="O45" s="19">
        <f>COUNTIF('A1'!CV2:CV15,"=3")*100/$Q$2</f>
        <v>0</v>
      </c>
      <c r="P45" s="19">
        <f>COUNTIF('A1'!DC2:DC15,"=3")*100/$Q$2</f>
        <v>14.285714285714286</v>
      </c>
      <c r="Q45" s="19">
        <f t="shared" si="5"/>
        <v>12.857142857142858</v>
      </c>
    </row>
    <row r="46" spans="1:17" x14ac:dyDescent="0.2">
      <c r="A46" t="s">
        <v>203</v>
      </c>
      <c r="B46" s="19">
        <f>COUNTIF('A1'!I2:I15,"=2")*100/$Q$2</f>
        <v>0</v>
      </c>
      <c r="C46" s="19">
        <f>COUNTIF('A1'!P2:P15,"=2")*100/$Q$2</f>
        <v>0</v>
      </c>
      <c r="D46" s="19">
        <f>COUNTIF('A1'!W2:W15,"=2")*100/$Q$2</f>
        <v>0</v>
      </c>
      <c r="E46" s="19">
        <f>COUNTIF('A1'!AD2:AD15,"=2")*100/$Q$2</f>
        <v>0</v>
      </c>
      <c r="F46" s="19">
        <f>COUNTIF('A1'!AK2:AK15,"=2")*100/$Q$2</f>
        <v>0</v>
      </c>
      <c r="G46" s="19">
        <f>COUNTIF('A1'!AR2:AR15,"=2")*100/$Q$2</f>
        <v>7.1428571428571432</v>
      </c>
      <c r="H46" s="19">
        <f>COUNTIF('A1'!AY2:AY15,"=2")*100/$Q$2</f>
        <v>0</v>
      </c>
      <c r="I46" s="19">
        <f>COUNTIF('A1'!BF2:BF15,"=2")*100/$Q$2</f>
        <v>0</v>
      </c>
      <c r="J46" s="19">
        <f>COUNTIF('A1'!BM2:BM15,"=2")*100/$Q$2</f>
        <v>0</v>
      </c>
      <c r="K46" s="19">
        <f>COUNTIF('A1'!BT2:BT15,"=2")*100/$Q$2</f>
        <v>7.1428571428571432</v>
      </c>
      <c r="L46" s="19">
        <f>COUNTIF('A1'!CA2:CA15,"=2")*100/$Q$2</f>
        <v>0</v>
      </c>
      <c r="M46" s="19">
        <f>COUNTIF('A1'!CH2:CH15,"=2")*100/$Q$2</f>
        <v>0</v>
      </c>
      <c r="N46" s="19">
        <f>COUNTIF('A1'!CO2:CO15,"=2")*100/$Q$2</f>
        <v>0</v>
      </c>
      <c r="O46" s="19">
        <f>COUNTIF('A1'!CV2:CV15,"=2")*100/$Q$2</f>
        <v>7.1428571428571432</v>
      </c>
      <c r="P46" s="19">
        <f>COUNTIF('A1'!DC2:DC15,"=2")*100/$Q$2</f>
        <v>7.1428571428571432</v>
      </c>
      <c r="Q46" s="19">
        <f t="shared" si="5"/>
        <v>1.9047619047619049</v>
      </c>
    </row>
    <row r="47" spans="1:17" x14ac:dyDescent="0.2">
      <c r="A47" t="s">
        <v>204</v>
      </c>
      <c r="B47" s="19">
        <f>COUNTIF('A1'!I2:I15,"=1")*100/$Q$2</f>
        <v>0</v>
      </c>
      <c r="C47" s="19">
        <f>COUNTIF('A1'!P2:P15,"=1")*100/$Q$2</f>
        <v>0</v>
      </c>
      <c r="D47" s="19">
        <f>COUNTIF('A1'!W2:W15,"=1")*100/$Q$2</f>
        <v>0</v>
      </c>
      <c r="E47" s="19">
        <f>COUNTIF('A1'!AD2:AD15,"=1")*100/$Q$2</f>
        <v>0</v>
      </c>
      <c r="F47" s="19">
        <f>COUNTIF('A1'!AK2:AK15,"=1")*100/$Q$2</f>
        <v>0</v>
      </c>
      <c r="G47" s="19">
        <f>COUNTIF('A1'!AR2:AR15,"=1")*100/$Q$2</f>
        <v>0</v>
      </c>
      <c r="H47" s="19">
        <f>COUNTIF('A1'!AY2:AY15,"=1")*100/$Q$2</f>
        <v>0</v>
      </c>
      <c r="I47" s="19">
        <f>COUNTIF('A1'!BF2:BF15,"=1")*100/$Q$2</f>
        <v>0</v>
      </c>
      <c r="J47" s="19">
        <f>COUNTIF('A1'!BM2:BM15,"=1")*100/$Q$2</f>
        <v>0</v>
      </c>
      <c r="K47" s="19">
        <f>COUNTIF('A1'!BT2:BT15,"=1")*100/$Q$2</f>
        <v>0</v>
      </c>
      <c r="L47" s="19">
        <f>COUNTIF('A1'!CA2:CA15,"=1")*100/$Q$2</f>
        <v>0</v>
      </c>
      <c r="M47" s="19">
        <f>COUNTIF('A1'!CH2:CH15,"=1")*100/$Q$2</f>
        <v>0</v>
      </c>
      <c r="N47" s="19">
        <f>COUNTIF('A1'!CO2:CO15,"=1")*100/$Q$2</f>
        <v>0</v>
      </c>
      <c r="O47" s="19">
        <f>COUNTIF('A1'!CV2:CV15,"=1")*100/$Q$2</f>
        <v>0</v>
      </c>
      <c r="P47" s="19">
        <f>COUNTIF('A1'!DC2:DC15,"=1")*100/$Q$2</f>
        <v>0</v>
      </c>
      <c r="Q47" s="19">
        <f t="shared" si="5"/>
        <v>0</v>
      </c>
    </row>
    <row r="48" spans="1:17" x14ac:dyDescent="0.2">
      <c r="Q48" s="20">
        <f>SUM(Q43:Q47)</f>
        <v>100</v>
      </c>
    </row>
    <row r="50" spans="1:17" x14ac:dyDescent="0.2">
      <c r="A50" t="s">
        <v>210</v>
      </c>
      <c r="B50" s="17" t="s">
        <v>185</v>
      </c>
      <c r="C50" s="17" t="s">
        <v>186</v>
      </c>
      <c r="D50" s="17" t="s">
        <v>187</v>
      </c>
      <c r="E50" s="17" t="s">
        <v>188</v>
      </c>
      <c r="F50" s="17" t="s">
        <v>189</v>
      </c>
      <c r="G50" s="17" t="s">
        <v>190</v>
      </c>
      <c r="H50" s="17" t="s">
        <v>191</v>
      </c>
      <c r="I50" s="17" t="s">
        <v>192</v>
      </c>
      <c r="J50" s="17" t="s">
        <v>193</v>
      </c>
      <c r="K50" s="17" t="s">
        <v>194</v>
      </c>
      <c r="L50" s="17" t="s">
        <v>195</v>
      </c>
      <c r="M50" s="17" t="s">
        <v>196</v>
      </c>
      <c r="N50" s="17" t="s">
        <v>197</v>
      </c>
      <c r="O50" s="17" t="s">
        <v>198</v>
      </c>
      <c r="P50" s="17" t="s">
        <v>199</v>
      </c>
    </row>
    <row r="51" spans="1:17" x14ac:dyDescent="0.2">
      <c r="A51" t="s">
        <v>200</v>
      </c>
      <c r="B51" s="19">
        <f>COUNTIF('A1'!J2:J15,"=5")*100/$Q$2</f>
        <v>57.142857142857146</v>
      </c>
      <c r="C51" s="19">
        <f>COUNTIF('A1'!Q2:Q15,"=5")*100/$Q$2</f>
        <v>42.857142857142854</v>
      </c>
      <c r="D51" s="19">
        <f>COUNTIF('A1'!X2:X15,"=5")*100/$Q$2</f>
        <v>57.142857142857146</v>
      </c>
      <c r="E51" s="19">
        <f>COUNTIF('A1'!AE2:AE15,"=5")*100/$Q$2</f>
        <v>35.714285714285715</v>
      </c>
      <c r="F51" s="19">
        <f>COUNTIF('A1'!AL2:AL15,"=5")*100/$Q$2</f>
        <v>50</v>
      </c>
      <c r="G51" s="19">
        <f>COUNTIF('A1'!AS2:AS15,"=5")*100/$Q$2</f>
        <v>57.142857142857146</v>
      </c>
      <c r="H51" s="19">
        <f>COUNTIF('A1'!AZ2:AZ15,"=5")*100/$Q$2</f>
        <v>50</v>
      </c>
      <c r="I51" s="19">
        <f>COUNTIF('A1'!BG2:BG15,"=5")*100/$Q$2</f>
        <v>42.857142857142854</v>
      </c>
      <c r="J51" s="19">
        <f>COUNTIF('A1'!BN2:BN15,"=5")*100/$Q$2</f>
        <v>50</v>
      </c>
      <c r="K51" s="19">
        <f>COUNTIF('A1'!BU2:BU15,"=5")*100/$Q$2</f>
        <v>50</v>
      </c>
      <c r="L51" s="19">
        <f>COUNTIF('A1'!CB2:CB15,"=5")*100/$Q$2</f>
        <v>57.142857142857146</v>
      </c>
      <c r="M51" s="19">
        <f>COUNTIF('A1'!CI2:CI15,"=5")*100/$Q$2</f>
        <v>50</v>
      </c>
      <c r="N51" s="19">
        <f>COUNTIF('A1'!CP2:CP15,"=5")*100/$Q$2</f>
        <v>50</v>
      </c>
      <c r="O51" s="19">
        <f>COUNTIF('A1'!CW2:CW15,"=5")*100/$Q$2</f>
        <v>57.142857142857146</v>
      </c>
      <c r="P51" s="19">
        <f>COUNTIF('A1'!DD2:DD15,"=5")*100/$Q$2</f>
        <v>50</v>
      </c>
      <c r="Q51" s="19">
        <f>SUM(B51:P51)*100/1500</f>
        <v>50.476190476190474</v>
      </c>
    </row>
    <row r="52" spans="1:17" x14ac:dyDescent="0.2">
      <c r="A52" t="s">
        <v>201</v>
      </c>
      <c r="B52" s="19">
        <f>COUNTIF('A1'!J2:J15,"=4")*100/$Q$2</f>
        <v>35.714285714285715</v>
      </c>
      <c r="C52" s="19">
        <f>COUNTIF('A1'!Q2:Q15,"=4")*100/$Q$2</f>
        <v>57.142857142857146</v>
      </c>
      <c r="D52" s="19">
        <f>COUNTIF('A1'!X2:X15,"=4")*100/$Q$2</f>
        <v>35.714285714285715</v>
      </c>
      <c r="E52" s="19">
        <f>COUNTIF('A1'!AE2:AE15,"=4")*100/$Q$2</f>
        <v>57.142857142857146</v>
      </c>
      <c r="F52" s="19">
        <f>COUNTIF('A1'!AL2:AL15,"=4")*100/$Q$2</f>
        <v>50</v>
      </c>
      <c r="G52" s="19">
        <f>COUNTIF('A1'!AS2:AS15,"=4")*100/$Q$2</f>
        <v>28.571428571428573</v>
      </c>
      <c r="H52" s="19">
        <f>COUNTIF('A1'!AZ2:AZ15,"=4")*100/$Q$2</f>
        <v>28.571428571428573</v>
      </c>
      <c r="I52" s="19">
        <f>COUNTIF('A1'!BG2:BG15,"=4")*100/$Q$2</f>
        <v>42.857142857142854</v>
      </c>
      <c r="J52" s="19">
        <f>COUNTIF('A1'!BN2:BN15,"=4")*100/$Q$2</f>
        <v>42.857142857142854</v>
      </c>
      <c r="K52" s="19">
        <f>COUNTIF('A1'!BU2:BU15,"=4")*100/$Q$2</f>
        <v>35.714285714285715</v>
      </c>
      <c r="L52" s="19">
        <f>COUNTIF('A1'!CB2:CB15,"=4")*100/$Q$2</f>
        <v>28.571428571428573</v>
      </c>
      <c r="M52" s="19">
        <f>COUNTIF('A1'!CI2:CI15,"=4")*100/$Q$2</f>
        <v>28.571428571428573</v>
      </c>
      <c r="N52" s="19">
        <f>COUNTIF('A1'!CP2:CP15,"=4")*100/$Q$2</f>
        <v>50</v>
      </c>
      <c r="O52" s="19">
        <f>COUNTIF('A1'!CW2:CW15,"=4")*100/$Q$2</f>
        <v>35.714285714285715</v>
      </c>
      <c r="P52" s="19">
        <f>COUNTIF('A1'!DD2:DD15,"=4")*100/$Q$2</f>
        <v>28.571428571428573</v>
      </c>
      <c r="Q52" s="19">
        <f t="shared" ref="Q52:Q55" si="6">SUM(B52:P52)*100/1500</f>
        <v>39.047619047619037</v>
      </c>
    </row>
    <row r="53" spans="1:17" x14ac:dyDescent="0.2">
      <c r="A53" t="s">
        <v>202</v>
      </c>
      <c r="B53" s="19">
        <f>COUNTIF('A1'!J2:J15,"=3")*100/$Q$2</f>
        <v>7.1428571428571432</v>
      </c>
      <c r="C53" s="19">
        <f>COUNTIF('A1'!Q2:Q15,"=3")*100/$Q$2</f>
        <v>0</v>
      </c>
      <c r="D53" s="19">
        <f>COUNTIF('A1'!X2:X15,"=3")*100/$Q$2</f>
        <v>7.1428571428571432</v>
      </c>
      <c r="E53" s="19">
        <f>COUNTIF('A1'!AE2:AE15,"=3")*100/$Q$2</f>
        <v>7.1428571428571432</v>
      </c>
      <c r="F53" s="19">
        <f>COUNTIF('A1'!AL2:AL15,"=3")*100/$Q$2</f>
        <v>0</v>
      </c>
      <c r="G53" s="19">
        <f>COUNTIF('A1'!AS2:AS15,"=3")*100/$Q$2</f>
        <v>14.285714285714286</v>
      </c>
      <c r="H53" s="19">
        <f>COUNTIF('A1'!AZ2:AZ15,"=3")*100/$Q$2</f>
        <v>21.428571428571427</v>
      </c>
      <c r="I53" s="19">
        <f>COUNTIF('A1'!BG2:BG15,"=3")*100/$Q$2</f>
        <v>14.285714285714286</v>
      </c>
      <c r="J53" s="19">
        <f>COUNTIF('A1'!BN2:BN15,"=3")*100/$Q$2</f>
        <v>7.1428571428571432</v>
      </c>
      <c r="K53" s="19">
        <f>COUNTIF('A1'!BU2:BU15,"=3")*100/$Q$2</f>
        <v>14.285714285714286</v>
      </c>
      <c r="L53" s="19">
        <f>COUNTIF('A1'!CB2:CB15,"=3")*100/$Q$2</f>
        <v>14.285714285714286</v>
      </c>
      <c r="M53" s="19">
        <f>COUNTIF('A1'!CI2:CI15,"=3")*100/$Q$2</f>
        <v>21.428571428571427</v>
      </c>
      <c r="N53" s="19">
        <f>COUNTIF('A1'!CP2:CP15,"=3")*100/$Q$2</f>
        <v>0</v>
      </c>
      <c r="O53" s="19">
        <f>COUNTIF('A1'!CW2:CW15,"=3")*100/$Q$2</f>
        <v>7.1428571428571432</v>
      </c>
      <c r="P53" s="19">
        <f>COUNTIF('A1'!DD2:DD15,"=3")*100/$Q$2</f>
        <v>21.428571428571427</v>
      </c>
      <c r="Q53" s="19">
        <f t="shared" si="6"/>
        <v>10.476190476190476</v>
      </c>
    </row>
    <row r="54" spans="1:17" x14ac:dyDescent="0.2">
      <c r="A54" t="s">
        <v>203</v>
      </c>
      <c r="B54" s="19">
        <f>COUNTIF('A1'!J2:J15,"=2")*100/$Q$2</f>
        <v>0</v>
      </c>
      <c r="C54" s="19">
        <f>COUNTIF('A1'!Q2:Q15,"=2")*100/$Q$2</f>
        <v>0</v>
      </c>
      <c r="D54" s="19">
        <f>COUNTIF('A1'!X2:X15,"=2")*100/$Q$2</f>
        <v>0</v>
      </c>
      <c r="E54" s="19">
        <f>COUNTIF('A1'!AE2:AE15,"=2")*100/$Q$2</f>
        <v>0</v>
      </c>
      <c r="F54" s="19">
        <f>COUNTIF('A1'!AL2:AL15,"=2")*100/$Q$2</f>
        <v>0</v>
      </c>
      <c r="G54" s="19">
        <f>COUNTIF('A1'!AS2:AS15,"=2")*100/$Q$2</f>
        <v>0</v>
      </c>
      <c r="H54" s="19">
        <f>COUNTIF('A1'!AZ2:AZ15,"=2")*100/$Q$2</f>
        <v>0</v>
      </c>
      <c r="I54" s="19">
        <f>COUNTIF('A1'!BG2:BG15,"=2")*100/$Q$2</f>
        <v>0</v>
      </c>
      <c r="J54" s="19">
        <f>COUNTIF('A1'!BN2:BN15,"=2")*100/$Q$2</f>
        <v>0</v>
      </c>
      <c r="K54" s="19">
        <f>COUNTIF('A1'!BU2:BU15,"=2")*100/$Q$2</f>
        <v>0</v>
      </c>
      <c r="L54" s="19">
        <f>COUNTIF('A1'!CB2:CB15,"=2")*100/$Q$2</f>
        <v>0</v>
      </c>
      <c r="M54" s="19">
        <f>COUNTIF('A1'!CI2:CI15,"=2")*100/$Q$2</f>
        <v>0</v>
      </c>
      <c r="N54" s="19">
        <f>COUNTIF('A1'!CP2:CP15,"=2")*100/$Q$2</f>
        <v>0</v>
      </c>
      <c r="O54" s="19">
        <f>COUNTIF('A1'!CW2:CW15,"=2")*100/$Q$2</f>
        <v>0</v>
      </c>
      <c r="P54" s="19">
        <f>COUNTIF('A1'!DD2:DD15,"=2")*100/$Q$2</f>
        <v>0</v>
      </c>
      <c r="Q54" s="19">
        <f t="shared" si="6"/>
        <v>0</v>
      </c>
    </row>
    <row r="55" spans="1:17" x14ac:dyDescent="0.2">
      <c r="A55" t="s">
        <v>204</v>
      </c>
      <c r="B55" s="19">
        <f>COUNTIF('A1'!J2:J15,"=1")*100/$Q$2</f>
        <v>0</v>
      </c>
      <c r="C55" s="19">
        <f>COUNTIF('A1'!Q2:Q15,"=1")*100/$Q$2</f>
        <v>0</v>
      </c>
      <c r="D55" s="19">
        <f>COUNTIF('A1'!X2:X15,"=1")*100/$Q$2</f>
        <v>0</v>
      </c>
      <c r="E55" s="19">
        <f>COUNTIF('A1'!AE2:AE15,"=1")*100/$Q$2</f>
        <v>0</v>
      </c>
      <c r="F55" s="19">
        <f>COUNTIF('A1'!AL2:AL15,"=1")*100/$Q$2</f>
        <v>0</v>
      </c>
      <c r="G55" s="19">
        <f>COUNTIF('A1'!AS2:AS15,"=1")*100/$Q$2</f>
        <v>0</v>
      </c>
      <c r="H55" s="19">
        <f>COUNTIF('A1'!AZ2:AZ15,"=1")*100/$Q$2</f>
        <v>0</v>
      </c>
      <c r="I55" s="19">
        <f>COUNTIF('A1'!BG2:BG15,"=1")*100/$Q$2</f>
        <v>0</v>
      </c>
      <c r="J55" s="19">
        <f>COUNTIF('A1'!BN2:BN15,"=1")*100/$Q$2</f>
        <v>0</v>
      </c>
      <c r="K55" s="19">
        <f>COUNTIF('A1'!BU2:BU15,"=1")*100/$Q$2</f>
        <v>0</v>
      </c>
      <c r="L55" s="19">
        <f>COUNTIF('A1'!CB2:CB15,"=1")*100/$Q$2</f>
        <v>0</v>
      </c>
      <c r="M55" s="19">
        <f>COUNTIF('A1'!CI2:CI15,"=1")*100/$Q$2</f>
        <v>0</v>
      </c>
      <c r="N55" s="19">
        <f>COUNTIF('A1'!CP2:CP15,"=1")*100/$Q$2</f>
        <v>0</v>
      </c>
      <c r="O55" s="19">
        <f>COUNTIF('A1'!CW2:CW15,"=1")*100/$Q$2</f>
        <v>0</v>
      </c>
      <c r="P55" s="19">
        <f>COUNTIF('A1'!DD2:DD15,"=1")*100/$Q$2</f>
        <v>0</v>
      </c>
      <c r="Q55" s="19">
        <f t="shared" si="6"/>
        <v>0</v>
      </c>
    </row>
    <row r="56" spans="1:17" x14ac:dyDescent="0.2">
      <c r="Q56" s="20">
        <f>SUM(Q51:Q55)</f>
        <v>100</v>
      </c>
    </row>
  </sheetData>
  <pageMargins left="0.7" right="0.7" top="0.75" bottom="0.75" header="0.3" footer="0.3"/>
  <pageSetup paperSize="9" orientation="portrait" horizontalDpi="30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9:K19"/>
  <sheetViews>
    <sheetView topLeftCell="A102" workbookViewId="0">
      <selection activeCell="C56" sqref="C56"/>
    </sheetView>
  </sheetViews>
  <sheetFormatPr defaultRowHeight="12.75" x14ac:dyDescent="0.2"/>
  <sheetData>
    <row r="19" spans="1:11" x14ac:dyDescent="0.2">
      <c r="A19" s="21"/>
      <c r="K19" s="21"/>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58" workbookViewId="0">
      <selection activeCell="L12" sqref="L12"/>
    </sheetView>
  </sheetViews>
  <sheetFormatPr defaultRowHeight="12.75" x14ac:dyDescent="0.2"/>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tabSelected="1" topLeftCell="A7" workbookViewId="0">
      <selection activeCell="A6" sqref="A6"/>
    </sheetView>
  </sheetViews>
  <sheetFormatPr defaultRowHeight="12.75" x14ac:dyDescent="0.2"/>
  <cols>
    <col min="1" max="1" width="28.28515625" style="26" bestFit="1" customWidth="1"/>
    <col min="2" max="2" width="60.85546875" style="23" customWidth="1"/>
  </cols>
  <sheetData>
    <row r="1" spans="1:2" x14ac:dyDescent="0.2">
      <c r="A1" s="28" t="s">
        <v>1</v>
      </c>
      <c r="B1" s="29" t="s">
        <v>108</v>
      </c>
    </row>
    <row r="2" spans="1:2" x14ac:dyDescent="0.2">
      <c r="A2" s="25" t="s">
        <v>148</v>
      </c>
      <c r="B2" s="22" t="s">
        <v>145</v>
      </c>
    </row>
    <row r="3" spans="1:2" x14ac:dyDescent="0.2">
      <c r="A3" s="25" t="s">
        <v>150</v>
      </c>
      <c r="B3" s="22" t="s">
        <v>151</v>
      </c>
    </row>
    <row r="4" spans="1:2" x14ac:dyDescent="0.2">
      <c r="A4" s="25" t="s">
        <v>152</v>
      </c>
      <c r="B4" s="22" t="s">
        <v>153</v>
      </c>
    </row>
    <row r="5" spans="1:2" x14ac:dyDescent="0.2">
      <c r="A5" s="25" t="s">
        <v>154</v>
      </c>
      <c r="B5" s="22" t="s">
        <v>155</v>
      </c>
    </row>
    <row r="6" spans="1:2" ht="191.25" x14ac:dyDescent="0.2">
      <c r="A6" s="25" t="s">
        <v>157</v>
      </c>
      <c r="B6" s="30" t="s">
        <v>213</v>
      </c>
    </row>
    <row r="7" spans="1:2" ht="178.5" x14ac:dyDescent="0.2">
      <c r="A7" s="25" t="s">
        <v>159</v>
      </c>
      <c r="B7" s="22" t="s">
        <v>160</v>
      </c>
    </row>
    <row r="8" spans="1:2" x14ac:dyDescent="0.2">
      <c r="A8" s="25" t="s">
        <v>164</v>
      </c>
      <c r="B8" s="22" t="s">
        <v>145</v>
      </c>
    </row>
    <row r="9" spans="1:2" ht="140.25" x14ac:dyDescent="0.2">
      <c r="A9" s="25" t="s">
        <v>165</v>
      </c>
      <c r="B9" s="22" t="s">
        <v>166</v>
      </c>
    </row>
    <row r="10" spans="1:2" ht="25.5" x14ac:dyDescent="0.2">
      <c r="A10" s="25" t="s">
        <v>169</v>
      </c>
      <c r="B10" s="22" t="s">
        <v>170</v>
      </c>
    </row>
    <row r="11" spans="1:2" x14ac:dyDescent="0.2">
      <c r="A11" s="25" t="s">
        <v>171</v>
      </c>
      <c r="B11" s="22" t="s">
        <v>172</v>
      </c>
    </row>
    <row r="12" spans="1:2" x14ac:dyDescent="0.2">
      <c r="A12" s="25" t="s">
        <v>173</v>
      </c>
      <c r="B12" s="22" t="s">
        <v>174</v>
      </c>
    </row>
    <row r="13" spans="1:2" x14ac:dyDescent="0.2">
      <c r="A13" s="25" t="s">
        <v>178</v>
      </c>
      <c r="B13" s="22" t="s">
        <v>155</v>
      </c>
    </row>
    <row r="14" spans="1:2" ht="38.25" x14ac:dyDescent="0.2">
      <c r="A14" s="25" t="s">
        <v>179</v>
      </c>
      <c r="B14" s="22" t="s">
        <v>180</v>
      </c>
    </row>
    <row r="15" spans="1:2" x14ac:dyDescent="0.2">
      <c r="A15" s="25" t="s">
        <v>181</v>
      </c>
      <c r="B15" s="22" t="s">
        <v>147</v>
      </c>
    </row>
  </sheetData>
  <pageMargins left="0.7" right="0.7" top="0.75" bottom="0.75" header="0.3" footer="0.3"/>
  <pageSetup paperSize="9" orientation="portrait" horizontalDpi="300" verticalDpi="300" r:id="rId1"/>
  <headerFooter>
    <oddHeader>&amp;L&amp;F&amp;RA1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E15"/>
  <sheetViews>
    <sheetView topLeftCell="CX1" workbookViewId="0">
      <selection activeCell="DE1" activeCellId="1" sqref="B1:B1048576 DE1:DE1048576"/>
    </sheetView>
  </sheetViews>
  <sheetFormatPr defaultRowHeight="12.75" x14ac:dyDescent="0.2"/>
  <cols>
    <col min="1" max="1" width="17" bestFit="1" customWidth="1"/>
    <col min="2" max="2" width="28.5703125" bestFit="1" customWidth="1"/>
    <col min="3" max="3" width="16" bestFit="1" customWidth="1"/>
    <col min="4" max="109" width="21.5703125" customWidth="1"/>
  </cols>
  <sheetData>
    <row r="1" spans="1:109" x14ac:dyDescent="0.2">
      <c r="A1" s="1" t="s">
        <v>0</v>
      </c>
      <c r="B1" s="1" t="s">
        <v>1</v>
      </c>
      <c r="C1" s="1" t="s">
        <v>2</v>
      </c>
      <c r="D1" s="1" t="s">
        <v>3</v>
      </c>
      <c r="E1" s="4" t="s">
        <v>4</v>
      </c>
      <c r="F1" s="8" t="s">
        <v>5</v>
      </c>
      <c r="G1" s="6" t="s">
        <v>6</v>
      </c>
      <c r="H1" s="10" t="s">
        <v>109</v>
      </c>
      <c r="I1" s="12" t="s">
        <v>110</v>
      </c>
      <c r="J1" s="14" t="s">
        <v>9</v>
      </c>
      <c r="K1" s="1" t="s">
        <v>10</v>
      </c>
      <c r="L1" s="4" t="s">
        <v>11</v>
      </c>
      <c r="M1" s="8" t="s">
        <v>12</v>
      </c>
      <c r="N1" s="6" t="s">
        <v>13</v>
      </c>
      <c r="O1" s="10" t="s">
        <v>111</v>
      </c>
      <c r="P1" s="12" t="s">
        <v>112</v>
      </c>
      <c r="Q1" s="14" t="s">
        <v>16</v>
      </c>
      <c r="R1" s="1" t="s">
        <v>17</v>
      </c>
      <c r="S1" s="4" t="s">
        <v>18</v>
      </c>
      <c r="T1" s="8" t="s">
        <v>19</v>
      </c>
      <c r="U1" s="6" t="s">
        <v>20</v>
      </c>
      <c r="V1" s="10" t="s">
        <v>113</v>
      </c>
      <c r="W1" s="12" t="s">
        <v>114</v>
      </c>
      <c r="X1" s="14" t="s">
        <v>23</v>
      </c>
      <c r="Y1" s="1" t="s">
        <v>24</v>
      </c>
      <c r="Z1" s="4" t="s">
        <v>25</v>
      </c>
      <c r="AA1" s="8" t="s">
        <v>26</v>
      </c>
      <c r="AB1" s="6" t="s">
        <v>27</v>
      </c>
      <c r="AC1" s="10" t="s">
        <v>115</v>
      </c>
      <c r="AD1" s="12" t="s">
        <v>116</v>
      </c>
      <c r="AE1" s="14" t="s">
        <v>30</v>
      </c>
      <c r="AF1" s="1" t="s">
        <v>31</v>
      </c>
      <c r="AG1" s="4" t="s">
        <v>32</v>
      </c>
      <c r="AH1" s="8" t="s">
        <v>33</v>
      </c>
      <c r="AI1" s="6" t="s">
        <v>34</v>
      </c>
      <c r="AJ1" s="10" t="s">
        <v>117</v>
      </c>
      <c r="AK1" s="12" t="s">
        <v>118</v>
      </c>
      <c r="AL1" s="14" t="s">
        <v>37</v>
      </c>
      <c r="AM1" s="1" t="s">
        <v>38</v>
      </c>
      <c r="AN1" s="4" t="s">
        <v>39</v>
      </c>
      <c r="AO1" s="8" t="s">
        <v>40</v>
      </c>
      <c r="AP1" s="6" t="s">
        <v>41</v>
      </c>
      <c r="AQ1" s="10" t="s">
        <v>119</v>
      </c>
      <c r="AR1" s="12" t="s">
        <v>120</v>
      </c>
      <c r="AS1" s="14" t="s">
        <v>44</v>
      </c>
      <c r="AT1" s="1" t="s">
        <v>45</v>
      </c>
      <c r="AU1" s="4" t="s">
        <v>46</v>
      </c>
      <c r="AV1" s="8" t="s">
        <v>47</v>
      </c>
      <c r="AW1" s="6" t="s">
        <v>48</v>
      </c>
      <c r="AX1" s="10" t="s">
        <v>121</v>
      </c>
      <c r="AY1" s="12" t="s">
        <v>122</v>
      </c>
      <c r="AZ1" s="14" t="s">
        <v>51</v>
      </c>
      <c r="BA1" s="1" t="s">
        <v>52</v>
      </c>
      <c r="BB1" s="4" t="s">
        <v>53</v>
      </c>
      <c r="BC1" s="8" t="s">
        <v>54</v>
      </c>
      <c r="BD1" s="6" t="s">
        <v>55</v>
      </c>
      <c r="BE1" s="10" t="s">
        <v>123</v>
      </c>
      <c r="BF1" s="12" t="s">
        <v>124</v>
      </c>
      <c r="BG1" s="14" t="s">
        <v>58</v>
      </c>
      <c r="BH1" s="1" t="s">
        <v>59</v>
      </c>
      <c r="BI1" s="4" t="s">
        <v>60</v>
      </c>
      <c r="BJ1" s="8" t="s">
        <v>61</v>
      </c>
      <c r="BK1" s="6" t="s">
        <v>62</v>
      </c>
      <c r="BL1" s="10" t="s">
        <v>125</v>
      </c>
      <c r="BM1" s="12" t="s">
        <v>126</v>
      </c>
      <c r="BN1" s="14" t="s">
        <v>65</v>
      </c>
      <c r="BO1" s="1" t="s">
        <v>66</v>
      </c>
      <c r="BP1" s="4" t="s">
        <v>67</v>
      </c>
      <c r="BQ1" s="8" t="s">
        <v>68</v>
      </c>
      <c r="BR1" s="6" t="s">
        <v>69</v>
      </c>
      <c r="BS1" s="10" t="s">
        <v>127</v>
      </c>
      <c r="BT1" s="12" t="s">
        <v>128</v>
      </c>
      <c r="BU1" s="14" t="s">
        <v>72</v>
      </c>
      <c r="BV1" s="1" t="s">
        <v>73</v>
      </c>
      <c r="BW1" s="4" t="s">
        <v>74</v>
      </c>
      <c r="BX1" s="8" t="s">
        <v>75</v>
      </c>
      <c r="BY1" s="6" t="s">
        <v>76</v>
      </c>
      <c r="BZ1" s="10" t="s">
        <v>129</v>
      </c>
      <c r="CA1" s="12" t="s">
        <v>130</v>
      </c>
      <c r="CB1" s="14" t="s">
        <v>79</v>
      </c>
      <c r="CC1" s="1" t="s">
        <v>80</v>
      </c>
      <c r="CD1" s="4" t="s">
        <v>81</v>
      </c>
      <c r="CE1" s="8" t="s">
        <v>82</v>
      </c>
      <c r="CF1" s="6" t="s">
        <v>83</v>
      </c>
      <c r="CG1" s="10" t="s">
        <v>131</v>
      </c>
      <c r="CH1" s="12" t="s">
        <v>132</v>
      </c>
      <c r="CI1" s="14" t="s">
        <v>86</v>
      </c>
      <c r="CJ1" s="1" t="s">
        <v>87</v>
      </c>
      <c r="CK1" s="4" t="s">
        <v>88</v>
      </c>
      <c r="CL1" s="8" t="s">
        <v>89</v>
      </c>
      <c r="CM1" s="6" t="s">
        <v>90</v>
      </c>
      <c r="CN1" s="10" t="s">
        <v>133</v>
      </c>
      <c r="CO1" s="12" t="s">
        <v>134</v>
      </c>
      <c r="CP1" s="14" t="s">
        <v>93</v>
      </c>
      <c r="CQ1" s="1" t="s">
        <v>94</v>
      </c>
      <c r="CR1" s="4" t="s">
        <v>95</v>
      </c>
      <c r="CS1" s="8" t="s">
        <v>96</v>
      </c>
      <c r="CT1" s="6" t="s">
        <v>97</v>
      </c>
      <c r="CU1" s="10" t="s">
        <v>135</v>
      </c>
      <c r="CV1" s="12" t="s">
        <v>136</v>
      </c>
      <c r="CW1" s="14" t="s">
        <v>100</v>
      </c>
      <c r="CX1" s="1" t="s">
        <v>101</v>
      </c>
      <c r="CY1" s="4" t="s">
        <v>102</v>
      </c>
      <c r="CZ1" s="8" t="s">
        <v>103</v>
      </c>
      <c r="DA1" s="6" t="s">
        <v>104</v>
      </c>
      <c r="DB1" s="10" t="s">
        <v>137</v>
      </c>
      <c r="DC1" s="12" t="s">
        <v>138</v>
      </c>
      <c r="DD1" s="14" t="s">
        <v>107</v>
      </c>
      <c r="DE1" s="1" t="s">
        <v>108</v>
      </c>
    </row>
    <row r="2" spans="1:109" x14ac:dyDescent="0.2">
      <c r="A2" s="2">
        <v>44305.751546145832</v>
      </c>
      <c r="B2" s="3" t="s">
        <v>139</v>
      </c>
      <c r="C2" s="3" t="s">
        <v>140</v>
      </c>
      <c r="D2" s="3">
        <v>5</v>
      </c>
      <c r="E2" s="5">
        <v>5</v>
      </c>
      <c r="F2" s="9">
        <v>4</v>
      </c>
      <c r="G2" s="7">
        <v>5</v>
      </c>
      <c r="H2" s="11">
        <v>5</v>
      </c>
      <c r="I2" s="13">
        <v>5</v>
      </c>
      <c r="J2" s="15">
        <v>5</v>
      </c>
      <c r="K2" s="3">
        <v>4</v>
      </c>
      <c r="L2" s="5">
        <v>5</v>
      </c>
      <c r="M2" s="9">
        <v>3</v>
      </c>
      <c r="N2" s="7">
        <v>5</v>
      </c>
      <c r="O2" s="11">
        <v>5</v>
      </c>
      <c r="P2" s="13">
        <v>5</v>
      </c>
      <c r="Q2" s="15">
        <v>5</v>
      </c>
      <c r="R2" s="3">
        <v>5</v>
      </c>
      <c r="S2" s="5">
        <v>5</v>
      </c>
      <c r="T2" s="9">
        <v>5</v>
      </c>
      <c r="U2" s="7">
        <v>5</v>
      </c>
      <c r="V2" s="11">
        <v>5</v>
      </c>
      <c r="W2" s="13">
        <v>5</v>
      </c>
      <c r="X2" s="15">
        <v>5</v>
      </c>
      <c r="Y2" s="3">
        <v>5</v>
      </c>
      <c r="Z2" s="5">
        <v>4</v>
      </c>
      <c r="AA2" s="9">
        <v>2</v>
      </c>
      <c r="AB2" s="7">
        <v>4</v>
      </c>
      <c r="AC2" s="11">
        <v>5</v>
      </c>
      <c r="AD2" s="13">
        <v>5</v>
      </c>
      <c r="AE2" s="15">
        <v>5</v>
      </c>
      <c r="AF2" s="3">
        <v>5</v>
      </c>
      <c r="AG2" s="5">
        <v>5</v>
      </c>
      <c r="AH2" s="9">
        <v>4</v>
      </c>
      <c r="AI2" s="7">
        <v>5</v>
      </c>
      <c r="AJ2" s="11">
        <v>5</v>
      </c>
      <c r="AK2" s="13">
        <v>5</v>
      </c>
      <c r="AL2" s="15">
        <v>5</v>
      </c>
      <c r="AM2" s="3">
        <v>5</v>
      </c>
      <c r="AN2" s="5">
        <v>5</v>
      </c>
      <c r="AO2" s="9">
        <v>4</v>
      </c>
      <c r="AP2" s="7">
        <v>5</v>
      </c>
      <c r="AQ2" s="11">
        <v>5</v>
      </c>
      <c r="AR2" s="13">
        <v>5</v>
      </c>
      <c r="AS2" s="15">
        <v>5</v>
      </c>
      <c r="AT2" s="3">
        <v>5</v>
      </c>
      <c r="AU2" s="5">
        <v>5</v>
      </c>
      <c r="AV2" s="9">
        <v>3</v>
      </c>
      <c r="AW2" s="7">
        <v>5</v>
      </c>
      <c r="AX2" s="11">
        <v>5</v>
      </c>
      <c r="AY2" s="13">
        <v>5</v>
      </c>
      <c r="AZ2" s="15">
        <v>5</v>
      </c>
      <c r="BA2" s="3">
        <v>5</v>
      </c>
      <c r="BB2" s="5">
        <v>5</v>
      </c>
      <c r="BC2" s="9">
        <v>3</v>
      </c>
      <c r="BD2" s="7">
        <v>5</v>
      </c>
      <c r="BE2" s="11">
        <v>5</v>
      </c>
      <c r="BF2" s="13">
        <v>4</v>
      </c>
      <c r="BG2" s="15">
        <v>5</v>
      </c>
      <c r="BH2" s="3">
        <v>5</v>
      </c>
      <c r="BI2" s="5">
        <v>5</v>
      </c>
      <c r="BJ2" s="9">
        <v>2</v>
      </c>
      <c r="BK2" s="7">
        <v>5</v>
      </c>
      <c r="BL2" s="11">
        <v>5</v>
      </c>
      <c r="BM2" s="13">
        <v>5</v>
      </c>
      <c r="BN2" s="15">
        <v>5</v>
      </c>
      <c r="BO2" s="3">
        <v>5</v>
      </c>
      <c r="BP2" s="5">
        <v>5</v>
      </c>
      <c r="BQ2" s="9">
        <v>2</v>
      </c>
      <c r="BR2" s="7">
        <v>5</v>
      </c>
      <c r="BS2" s="11">
        <v>5</v>
      </c>
      <c r="BT2" s="13">
        <v>5</v>
      </c>
      <c r="BU2" s="15">
        <v>5</v>
      </c>
      <c r="BV2" s="3">
        <v>5</v>
      </c>
      <c r="BW2" s="5">
        <v>5</v>
      </c>
      <c r="BX2" s="9">
        <v>2</v>
      </c>
      <c r="BY2" s="7">
        <v>5</v>
      </c>
      <c r="BZ2" s="11">
        <v>5</v>
      </c>
      <c r="CA2" s="13">
        <v>5</v>
      </c>
      <c r="CB2" s="15">
        <v>5</v>
      </c>
      <c r="CC2" s="3">
        <v>5</v>
      </c>
      <c r="CD2" s="5">
        <v>5</v>
      </c>
      <c r="CE2" s="9">
        <v>2</v>
      </c>
      <c r="CF2" s="7">
        <v>5</v>
      </c>
      <c r="CG2" s="11">
        <v>5</v>
      </c>
      <c r="CH2" s="13">
        <v>5</v>
      </c>
      <c r="CI2" s="15">
        <v>5</v>
      </c>
      <c r="CJ2" s="3">
        <v>5</v>
      </c>
      <c r="CK2" s="5">
        <v>5</v>
      </c>
      <c r="CL2" s="9">
        <v>2</v>
      </c>
      <c r="CM2" s="7">
        <v>5</v>
      </c>
      <c r="CN2" s="11">
        <v>5</v>
      </c>
      <c r="CO2" s="13">
        <v>5</v>
      </c>
      <c r="CP2" s="15">
        <v>5</v>
      </c>
      <c r="CQ2" s="3">
        <v>5</v>
      </c>
      <c r="CR2" s="5">
        <v>5</v>
      </c>
      <c r="CS2" s="9">
        <v>3</v>
      </c>
      <c r="CT2" s="7">
        <v>5</v>
      </c>
      <c r="CU2" s="11">
        <v>5</v>
      </c>
      <c r="CV2" s="13">
        <v>5</v>
      </c>
      <c r="CW2" s="15">
        <v>5</v>
      </c>
      <c r="CX2" s="3">
        <v>5</v>
      </c>
      <c r="CY2" s="5">
        <v>5</v>
      </c>
      <c r="CZ2" s="9">
        <v>4</v>
      </c>
      <c r="DA2" s="7">
        <v>5</v>
      </c>
      <c r="DB2" s="11">
        <v>5</v>
      </c>
      <c r="DC2" s="13">
        <v>5</v>
      </c>
      <c r="DD2" s="15">
        <v>5</v>
      </c>
      <c r="DE2" s="3" t="s">
        <v>141</v>
      </c>
    </row>
    <row r="3" spans="1:109" x14ac:dyDescent="0.2">
      <c r="A3" s="2">
        <v>44305.75300773148</v>
      </c>
      <c r="B3" s="3" t="s">
        <v>142</v>
      </c>
      <c r="C3" s="3" t="s">
        <v>140</v>
      </c>
      <c r="D3" s="3">
        <v>2</v>
      </c>
      <c r="E3" s="5">
        <v>2</v>
      </c>
      <c r="F3" s="9">
        <v>4</v>
      </c>
      <c r="G3" s="7">
        <v>3</v>
      </c>
      <c r="H3" s="11">
        <v>3</v>
      </c>
      <c r="I3" s="13">
        <v>4</v>
      </c>
      <c r="J3" s="15">
        <v>4</v>
      </c>
      <c r="K3" s="3">
        <v>1</v>
      </c>
      <c r="L3" s="5">
        <v>3</v>
      </c>
      <c r="M3" s="9">
        <v>4</v>
      </c>
      <c r="N3" s="7">
        <v>4</v>
      </c>
      <c r="O3" s="11">
        <v>3</v>
      </c>
      <c r="P3" s="13">
        <v>4</v>
      </c>
      <c r="Q3" s="15">
        <v>4</v>
      </c>
      <c r="R3" s="3">
        <v>1</v>
      </c>
      <c r="S3" s="5">
        <v>3</v>
      </c>
      <c r="T3" s="9">
        <v>4</v>
      </c>
      <c r="U3" s="7">
        <v>4</v>
      </c>
      <c r="V3" s="11">
        <v>3</v>
      </c>
      <c r="W3" s="13">
        <v>4</v>
      </c>
      <c r="X3" s="15">
        <v>4</v>
      </c>
      <c r="Y3" s="3">
        <v>1</v>
      </c>
      <c r="Z3" s="5">
        <v>3</v>
      </c>
      <c r="AA3" s="9">
        <v>4</v>
      </c>
      <c r="AB3" s="7">
        <v>4</v>
      </c>
      <c r="AC3" s="11">
        <v>4</v>
      </c>
      <c r="AD3" s="13">
        <v>3</v>
      </c>
      <c r="AE3" s="15">
        <v>4</v>
      </c>
      <c r="AF3" s="3">
        <v>1</v>
      </c>
      <c r="AG3" s="5">
        <v>3</v>
      </c>
      <c r="AH3" s="9">
        <v>4</v>
      </c>
      <c r="AI3" s="7">
        <v>4</v>
      </c>
      <c r="AJ3" s="11">
        <v>3</v>
      </c>
      <c r="AK3" s="13">
        <v>4</v>
      </c>
      <c r="AL3" s="15">
        <v>4</v>
      </c>
      <c r="AM3" s="3">
        <v>1</v>
      </c>
      <c r="AN3" s="5">
        <v>3</v>
      </c>
      <c r="AO3" s="9">
        <v>4</v>
      </c>
      <c r="AP3" s="7">
        <v>4</v>
      </c>
      <c r="AQ3" s="11">
        <v>4</v>
      </c>
      <c r="AR3" s="13">
        <v>3</v>
      </c>
      <c r="AS3" s="15">
        <v>4</v>
      </c>
      <c r="AT3" s="3">
        <v>1</v>
      </c>
      <c r="AU3" s="5">
        <v>3</v>
      </c>
      <c r="AV3" s="9">
        <v>4</v>
      </c>
      <c r="AW3" s="7">
        <v>3</v>
      </c>
      <c r="AX3" s="11">
        <v>4</v>
      </c>
      <c r="AY3" s="13">
        <v>4</v>
      </c>
      <c r="AZ3" s="15">
        <v>4</v>
      </c>
      <c r="BA3" s="3">
        <v>1</v>
      </c>
      <c r="BB3" s="5">
        <v>3</v>
      </c>
      <c r="BC3" s="9">
        <v>4</v>
      </c>
      <c r="BD3" s="7">
        <v>4</v>
      </c>
      <c r="BE3" s="11">
        <v>3</v>
      </c>
      <c r="BF3" s="13">
        <v>4</v>
      </c>
      <c r="BG3" s="15">
        <v>4</v>
      </c>
      <c r="BH3" s="3">
        <v>1</v>
      </c>
      <c r="BI3" s="5">
        <v>3</v>
      </c>
      <c r="BJ3" s="9">
        <v>4</v>
      </c>
      <c r="BK3" s="7">
        <v>3</v>
      </c>
      <c r="BL3" s="11">
        <v>3</v>
      </c>
      <c r="BM3" s="13">
        <v>4</v>
      </c>
      <c r="BN3" s="15">
        <v>3</v>
      </c>
      <c r="BO3" s="3">
        <v>1</v>
      </c>
      <c r="BP3" s="5">
        <v>3</v>
      </c>
      <c r="BQ3" s="9">
        <v>4</v>
      </c>
      <c r="BR3" s="7">
        <v>4</v>
      </c>
      <c r="BS3" s="11">
        <v>3</v>
      </c>
      <c r="BT3" s="13">
        <v>4</v>
      </c>
      <c r="BU3" s="15">
        <v>3</v>
      </c>
      <c r="BV3" s="3">
        <v>1</v>
      </c>
      <c r="BW3" s="5">
        <v>3</v>
      </c>
      <c r="BX3" s="9">
        <v>4</v>
      </c>
      <c r="BY3" s="7">
        <v>3</v>
      </c>
      <c r="BZ3" s="11">
        <v>3</v>
      </c>
      <c r="CA3" s="13">
        <v>4</v>
      </c>
      <c r="CB3" s="15">
        <v>3</v>
      </c>
      <c r="CC3" s="3">
        <v>1</v>
      </c>
      <c r="CD3" s="5">
        <v>3</v>
      </c>
      <c r="CE3" s="9">
        <v>4</v>
      </c>
      <c r="CF3" s="7">
        <v>3</v>
      </c>
      <c r="CG3" s="11">
        <v>3</v>
      </c>
      <c r="CH3" s="13">
        <v>4</v>
      </c>
      <c r="CI3" s="15">
        <v>3</v>
      </c>
      <c r="CJ3" s="3">
        <v>1</v>
      </c>
      <c r="CK3" s="5">
        <v>3</v>
      </c>
      <c r="CL3" s="9">
        <v>4</v>
      </c>
      <c r="CM3" s="7">
        <v>4</v>
      </c>
      <c r="CN3" s="11">
        <v>3</v>
      </c>
      <c r="CO3" s="13">
        <v>4</v>
      </c>
      <c r="CP3" s="15">
        <v>3</v>
      </c>
      <c r="CQ3" s="3">
        <v>1</v>
      </c>
      <c r="CR3" s="5">
        <v>3</v>
      </c>
      <c r="CS3" s="9">
        <v>4</v>
      </c>
      <c r="CT3" s="7">
        <v>4</v>
      </c>
      <c r="CU3" s="11">
        <v>3</v>
      </c>
      <c r="CV3" s="13">
        <v>4</v>
      </c>
      <c r="CW3" s="15">
        <v>3</v>
      </c>
      <c r="CX3" s="3">
        <v>1</v>
      </c>
      <c r="CY3" s="5">
        <v>3</v>
      </c>
      <c r="CZ3" s="9">
        <v>4</v>
      </c>
      <c r="DA3" s="7">
        <v>4</v>
      </c>
      <c r="DB3" s="11">
        <v>3</v>
      </c>
      <c r="DC3" s="13">
        <v>4</v>
      </c>
      <c r="DD3" s="15">
        <v>3</v>
      </c>
      <c r="DE3" s="3" t="s">
        <v>143</v>
      </c>
    </row>
    <row r="4" spans="1:109" x14ac:dyDescent="0.2">
      <c r="A4" s="2">
        <v>44305.753292337962</v>
      </c>
      <c r="B4" s="3" t="s">
        <v>144</v>
      </c>
      <c r="C4" s="3" t="s">
        <v>140</v>
      </c>
      <c r="D4" s="3">
        <v>4</v>
      </c>
      <c r="E4" s="5">
        <v>4</v>
      </c>
      <c r="F4" s="9">
        <v>4</v>
      </c>
      <c r="G4" s="7">
        <v>4</v>
      </c>
      <c r="H4" s="11">
        <v>4</v>
      </c>
      <c r="I4" s="13">
        <v>4</v>
      </c>
      <c r="J4" s="15">
        <v>4</v>
      </c>
      <c r="K4" s="3">
        <v>4</v>
      </c>
      <c r="L4" s="5">
        <v>4</v>
      </c>
      <c r="M4" s="9">
        <v>4</v>
      </c>
      <c r="N4" s="7">
        <v>4</v>
      </c>
      <c r="O4" s="11">
        <v>4</v>
      </c>
      <c r="P4" s="13">
        <v>4</v>
      </c>
      <c r="Q4" s="15">
        <v>4</v>
      </c>
      <c r="R4" s="3">
        <v>3</v>
      </c>
      <c r="S4" s="5">
        <v>4</v>
      </c>
      <c r="T4" s="9">
        <v>4</v>
      </c>
      <c r="U4" s="7">
        <v>4</v>
      </c>
      <c r="V4" s="11">
        <v>4</v>
      </c>
      <c r="W4" s="13">
        <v>4</v>
      </c>
      <c r="X4" s="15">
        <v>4</v>
      </c>
      <c r="Y4" s="3">
        <v>4</v>
      </c>
      <c r="Z4" s="5">
        <v>4</v>
      </c>
      <c r="AA4" s="9">
        <v>4</v>
      </c>
      <c r="AB4" s="7">
        <v>4</v>
      </c>
      <c r="AC4" s="11">
        <v>4</v>
      </c>
      <c r="AD4" s="13">
        <v>4</v>
      </c>
      <c r="AE4" s="15">
        <v>4</v>
      </c>
      <c r="AF4" s="3">
        <v>4</v>
      </c>
      <c r="AG4" s="5">
        <v>4</v>
      </c>
      <c r="AH4" s="9">
        <v>4</v>
      </c>
      <c r="AI4" s="7">
        <v>4</v>
      </c>
      <c r="AJ4" s="11">
        <v>4</v>
      </c>
      <c r="AK4" s="13">
        <v>4</v>
      </c>
      <c r="AL4" s="15">
        <v>4</v>
      </c>
      <c r="AM4" s="3">
        <v>3</v>
      </c>
      <c r="AN4" s="5">
        <v>4</v>
      </c>
      <c r="AO4" s="9">
        <v>3</v>
      </c>
      <c r="AP4" s="7">
        <v>4</v>
      </c>
      <c r="AQ4" s="11">
        <v>4</v>
      </c>
      <c r="AR4" s="13">
        <v>3</v>
      </c>
      <c r="AS4" s="15">
        <v>4</v>
      </c>
      <c r="AT4" s="3">
        <v>3</v>
      </c>
      <c r="AU4" s="5">
        <v>5</v>
      </c>
      <c r="AV4" s="9">
        <v>4</v>
      </c>
      <c r="AW4" s="7">
        <v>4</v>
      </c>
      <c r="AX4" s="11">
        <v>5</v>
      </c>
      <c r="AY4" s="13">
        <v>4</v>
      </c>
      <c r="AZ4" s="15">
        <v>4</v>
      </c>
      <c r="BA4" s="3">
        <v>4</v>
      </c>
      <c r="BB4" s="5">
        <v>4</v>
      </c>
      <c r="BC4" s="9">
        <v>4</v>
      </c>
      <c r="BD4" s="7">
        <v>4</v>
      </c>
      <c r="BE4" s="11">
        <v>4</v>
      </c>
      <c r="BF4" s="13">
        <v>4</v>
      </c>
      <c r="BG4" s="15">
        <v>4</v>
      </c>
      <c r="BH4" s="3">
        <v>4</v>
      </c>
      <c r="BI4" s="5">
        <v>4</v>
      </c>
      <c r="BJ4" s="9">
        <v>4</v>
      </c>
      <c r="BK4" s="7">
        <v>4</v>
      </c>
      <c r="BL4" s="11">
        <v>4</v>
      </c>
      <c r="BM4" s="13">
        <v>4</v>
      </c>
      <c r="BN4" s="15">
        <v>4</v>
      </c>
      <c r="BO4" s="3">
        <v>4</v>
      </c>
      <c r="BP4" s="5">
        <v>4</v>
      </c>
      <c r="BQ4" s="9">
        <v>4</v>
      </c>
      <c r="BR4" s="7">
        <v>4</v>
      </c>
      <c r="BS4" s="11">
        <v>4</v>
      </c>
      <c r="BT4" s="13">
        <v>4</v>
      </c>
      <c r="BU4" s="15">
        <v>4</v>
      </c>
      <c r="BV4" s="3">
        <v>3</v>
      </c>
      <c r="BW4" s="5">
        <v>4</v>
      </c>
      <c r="BX4" s="9">
        <v>3</v>
      </c>
      <c r="BY4" s="7">
        <v>4</v>
      </c>
      <c r="BZ4" s="11">
        <v>3</v>
      </c>
      <c r="CA4" s="13">
        <v>3</v>
      </c>
      <c r="CB4" s="15">
        <v>3</v>
      </c>
      <c r="CC4" s="3">
        <v>4</v>
      </c>
      <c r="CD4" s="5">
        <v>5</v>
      </c>
      <c r="CE4" s="9">
        <v>4</v>
      </c>
      <c r="CF4" s="7">
        <v>4</v>
      </c>
      <c r="CG4" s="11">
        <v>5</v>
      </c>
      <c r="CH4" s="13">
        <v>4</v>
      </c>
      <c r="CI4" s="15">
        <v>4</v>
      </c>
      <c r="CJ4" s="3">
        <v>3</v>
      </c>
      <c r="CK4" s="5">
        <v>3</v>
      </c>
      <c r="CL4" s="9">
        <v>3</v>
      </c>
      <c r="CM4" s="7">
        <v>3</v>
      </c>
      <c r="CN4" s="11">
        <v>3</v>
      </c>
      <c r="CO4" s="13">
        <v>3</v>
      </c>
      <c r="CP4" s="15">
        <v>3</v>
      </c>
      <c r="CQ4" s="3">
        <v>3</v>
      </c>
      <c r="CR4" s="5">
        <v>4</v>
      </c>
      <c r="CS4" s="9">
        <v>3</v>
      </c>
      <c r="CT4" s="7">
        <v>3</v>
      </c>
      <c r="CU4" s="11">
        <v>4</v>
      </c>
      <c r="CV4" s="13">
        <v>3</v>
      </c>
      <c r="CW4" s="15">
        <v>3</v>
      </c>
      <c r="CX4" s="3">
        <v>3</v>
      </c>
      <c r="CY4" s="5">
        <v>4</v>
      </c>
      <c r="CZ4" s="9">
        <v>4</v>
      </c>
      <c r="DA4" s="7">
        <v>3</v>
      </c>
      <c r="DB4" s="11">
        <v>4</v>
      </c>
      <c r="DC4" s="13">
        <v>3</v>
      </c>
      <c r="DD4" s="15">
        <v>3</v>
      </c>
      <c r="DE4" s="3" t="s">
        <v>145</v>
      </c>
    </row>
    <row r="5" spans="1:109" x14ac:dyDescent="0.2">
      <c r="A5" s="2">
        <v>44305.755719652778</v>
      </c>
      <c r="B5" s="3" t="s">
        <v>146</v>
      </c>
      <c r="C5" s="3" t="s">
        <v>140</v>
      </c>
      <c r="D5" s="3">
        <v>2</v>
      </c>
      <c r="E5" s="5">
        <v>5</v>
      </c>
      <c r="F5" s="9">
        <v>4</v>
      </c>
      <c r="G5" s="7">
        <v>4</v>
      </c>
      <c r="H5" s="11">
        <v>5</v>
      </c>
      <c r="I5" s="13">
        <v>4</v>
      </c>
      <c r="J5" s="15">
        <v>5</v>
      </c>
      <c r="K5" s="3">
        <v>5</v>
      </c>
      <c r="L5" s="5">
        <v>5</v>
      </c>
      <c r="M5" s="9">
        <v>4</v>
      </c>
      <c r="N5" s="7">
        <v>4</v>
      </c>
      <c r="O5" s="11">
        <v>5</v>
      </c>
      <c r="P5" s="13">
        <v>5</v>
      </c>
      <c r="Q5" s="15">
        <v>5</v>
      </c>
      <c r="R5" s="3">
        <v>3</v>
      </c>
      <c r="S5" s="5">
        <v>5</v>
      </c>
      <c r="T5" s="9">
        <v>4</v>
      </c>
      <c r="U5" s="7">
        <v>4</v>
      </c>
      <c r="V5" s="11">
        <v>5</v>
      </c>
      <c r="W5" s="13">
        <v>4</v>
      </c>
      <c r="X5" s="15">
        <v>5</v>
      </c>
      <c r="Y5" s="3">
        <v>4</v>
      </c>
      <c r="Z5" s="5">
        <v>5</v>
      </c>
      <c r="AA5" s="9">
        <v>5</v>
      </c>
      <c r="AB5" s="7">
        <v>5</v>
      </c>
      <c r="AC5" s="11">
        <v>5</v>
      </c>
      <c r="AD5" s="13">
        <v>5</v>
      </c>
      <c r="AE5" s="15">
        <v>5</v>
      </c>
      <c r="AF5" s="3">
        <v>5</v>
      </c>
      <c r="AG5" s="5">
        <v>5</v>
      </c>
      <c r="AH5" s="9">
        <v>5</v>
      </c>
      <c r="AI5" s="7">
        <v>5</v>
      </c>
      <c r="AJ5" s="11">
        <v>5</v>
      </c>
      <c r="AK5" s="13">
        <v>5</v>
      </c>
      <c r="AL5" s="15">
        <v>5</v>
      </c>
      <c r="AM5" s="3">
        <v>4</v>
      </c>
      <c r="AN5" s="5">
        <v>5</v>
      </c>
      <c r="AO5" s="9">
        <v>4</v>
      </c>
      <c r="AP5" s="7">
        <v>5</v>
      </c>
      <c r="AQ5" s="11">
        <v>5</v>
      </c>
      <c r="AR5" s="13">
        <v>4</v>
      </c>
      <c r="AS5" s="15">
        <v>5</v>
      </c>
      <c r="AT5" s="3">
        <v>5</v>
      </c>
      <c r="AU5" s="5">
        <v>5</v>
      </c>
      <c r="AV5" s="9">
        <v>5</v>
      </c>
      <c r="AW5" s="7">
        <v>5</v>
      </c>
      <c r="AX5" s="11">
        <v>5</v>
      </c>
      <c r="AY5" s="13">
        <v>5</v>
      </c>
      <c r="AZ5" s="15">
        <v>5</v>
      </c>
      <c r="BA5" s="3">
        <v>5</v>
      </c>
      <c r="BB5" s="5">
        <v>5</v>
      </c>
      <c r="BC5" s="9">
        <v>5</v>
      </c>
      <c r="BD5" s="7">
        <v>5</v>
      </c>
      <c r="BE5" s="11">
        <v>5</v>
      </c>
      <c r="BF5" s="13">
        <v>5</v>
      </c>
      <c r="BG5" s="15">
        <v>5</v>
      </c>
      <c r="BH5" s="3">
        <v>4</v>
      </c>
      <c r="BI5" s="5">
        <v>5</v>
      </c>
      <c r="BJ5" s="9">
        <v>5</v>
      </c>
      <c r="BK5" s="7">
        <v>5</v>
      </c>
      <c r="BL5" s="11">
        <v>5</v>
      </c>
      <c r="BM5" s="13">
        <v>5</v>
      </c>
      <c r="BN5" s="15">
        <v>5</v>
      </c>
      <c r="BO5" s="3">
        <v>5</v>
      </c>
      <c r="BP5" s="5">
        <v>5</v>
      </c>
      <c r="BQ5" s="9">
        <v>5</v>
      </c>
      <c r="BR5" s="7">
        <v>5</v>
      </c>
      <c r="BS5" s="11">
        <v>5</v>
      </c>
      <c r="BT5" s="13">
        <v>5</v>
      </c>
      <c r="BU5" s="15">
        <v>5</v>
      </c>
      <c r="BV5" s="3">
        <v>4</v>
      </c>
      <c r="BW5" s="5">
        <v>5</v>
      </c>
      <c r="BX5" s="9">
        <v>5</v>
      </c>
      <c r="BY5" s="7">
        <v>5</v>
      </c>
      <c r="BZ5" s="11">
        <v>5</v>
      </c>
      <c r="CA5" s="13">
        <v>4</v>
      </c>
      <c r="CB5" s="15">
        <v>5</v>
      </c>
      <c r="CC5" s="3">
        <v>5</v>
      </c>
      <c r="CD5" s="5">
        <v>5</v>
      </c>
      <c r="CE5" s="9">
        <v>5</v>
      </c>
      <c r="CF5" s="7">
        <v>5</v>
      </c>
      <c r="CG5" s="11">
        <v>5</v>
      </c>
      <c r="CH5" s="13">
        <v>5</v>
      </c>
      <c r="CI5" s="15">
        <v>5</v>
      </c>
      <c r="CJ5" s="3">
        <v>5</v>
      </c>
      <c r="CK5" s="5">
        <v>5</v>
      </c>
      <c r="CL5" s="9">
        <v>5</v>
      </c>
      <c r="CM5" s="7">
        <v>5</v>
      </c>
      <c r="CN5" s="11">
        <v>5</v>
      </c>
      <c r="CO5" s="13">
        <v>5</v>
      </c>
      <c r="CP5" s="15">
        <v>5</v>
      </c>
      <c r="CQ5" s="3">
        <v>5</v>
      </c>
      <c r="CR5" s="5">
        <v>5</v>
      </c>
      <c r="CS5" s="9">
        <v>5</v>
      </c>
      <c r="CT5" s="7">
        <v>5</v>
      </c>
      <c r="CU5" s="11">
        <v>5</v>
      </c>
      <c r="CV5" s="13">
        <v>5</v>
      </c>
      <c r="CW5" s="15">
        <v>5</v>
      </c>
      <c r="CX5" s="3">
        <v>5</v>
      </c>
      <c r="CY5" s="5">
        <v>5</v>
      </c>
      <c r="CZ5" s="9">
        <v>5</v>
      </c>
      <c r="DA5" s="7">
        <v>5</v>
      </c>
      <c r="DB5" s="11">
        <v>5</v>
      </c>
      <c r="DC5" s="13">
        <v>5</v>
      </c>
      <c r="DD5" s="15">
        <v>5</v>
      </c>
      <c r="DE5" s="3" t="s">
        <v>147</v>
      </c>
    </row>
    <row r="6" spans="1:109" x14ac:dyDescent="0.2">
      <c r="A6" s="2">
        <v>44305.759889652778</v>
      </c>
      <c r="B6" s="3" t="s">
        <v>156</v>
      </c>
      <c r="C6" s="3" t="s">
        <v>140</v>
      </c>
      <c r="D6" s="3">
        <v>4</v>
      </c>
      <c r="E6" s="5">
        <v>4</v>
      </c>
      <c r="F6" s="9">
        <v>4</v>
      </c>
      <c r="G6" s="7">
        <v>4</v>
      </c>
      <c r="H6" s="11">
        <v>4</v>
      </c>
      <c r="I6" s="13">
        <v>4</v>
      </c>
      <c r="J6" s="15">
        <v>4</v>
      </c>
      <c r="K6" s="3">
        <v>4</v>
      </c>
      <c r="L6" s="5">
        <v>3</v>
      </c>
      <c r="M6" s="9">
        <v>4</v>
      </c>
      <c r="N6" s="7">
        <v>4</v>
      </c>
      <c r="O6" s="11">
        <v>4</v>
      </c>
      <c r="P6" s="13">
        <v>3</v>
      </c>
      <c r="Q6" s="15">
        <v>4</v>
      </c>
      <c r="R6" s="3">
        <v>3</v>
      </c>
      <c r="S6" s="5">
        <v>4</v>
      </c>
      <c r="T6" s="9">
        <v>4</v>
      </c>
      <c r="U6" s="7">
        <v>3</v>
      </c>
      <c r="V6" s="11">
        <v>4</v>
      </c>
      <c r="W6" s="13">
        <v>3</v>
      </c>
      <c r="X6" s="15">
        <v>3</v>
      </c>
      <c r="Y6" s="3">
        <v>4</v>
      </c>
      <c r="Z6" s="5">
        <v>5</v>
      </c>
      <c r="AA6" s="9">
        <v>4</v>
      </c>
      <c r="AB6" s="7">
        <v>5</v>
      </c>
      <c r="AC6" s="11">
        <v>4</v>
      </c>
      <c r="AD6" s="13">
        <v>5</v>
      </c>
      <c r="AE6" s="15">
        <v>4</v>
      </c>
      <c r="AF6" s="3">
        <v>3</v>
      </c>
      <c r="AG6" s="5">
        <v>4</v>
      </c>
      <c r="AH6" s="9">
        <v>4</v>
      </c>
      <c r="AI6" s="7">
        <v>5</v>
      </c>
      <c r="AJ6" s="11">
        <v>4</v>
      </c>
      <c r="AK6" s="13">
        <v>2</v>
      </c>
      <c r="AL6" s="15">
        <v>3</v>
      </c>
      <c r="AM6" s="3">
        <v>3</v>
      </c>
      <c r="AN6" s="5">
        <v>4</v>
      </c>
      <c r="AO6" s="9">
        <v>5</v>
      </c>
      <c r="AP6" s="7">
        <v>4</v>
      </c>
      <c r="AQ6" s="11">
        <v>4</v>
      </c>
      <c r="AR6" s="13">
        <v>4</v>
      </c>
      <c r="AS6" s="15">
        <v>5</v>
      </c>
      <c r="AT6" s="3">
        <v>4</v>
      </c>
      <c r="AU6" s="5">
        <v>4</v>
      </c>
      <c r="AV6" s="9">
        <v>3</v>
      </c>
      <c r="AW6" s="7">
        <v>4</v>
      </c>
      <c r="AX6" s="11">
        <v>4</v>
      </c>
      <c r="AY6" s="13">
        <v>3</v>
      </c>
      <c r="AZ6" s="15">
        <v>4</v>
      </c>
      <c r="BA6" s="3">
        <v>3</v>
      </c>
      <c r="BB6" s="5">
        <v>4</v>
      </c>
      <c r="BC6" s="9">
        <v>4</v>
      </c>
      <c r="BD6" s="7">
        <v>3</v>
      </c>
      <c r="BE6" s="11">
        <v>3</v>
      </c>
      <c r="BF6" s="13">
        <v>4</v>
      </c>
      <c r="BG6" s="15">
        <v>3</v>
      </c>
      <c r="BH6" s="3">
        <v>4</v>
      </c>
      <c r="BI6" s="5">
        <v>3</v>
      </c>
      <c r="BJ6" s="9">
        <v>4</v>
      </c>
      <c r="BK6" s="7">
        <v>3</v>
      </c>
      <c r="BL6" s="11">
        <v>4</v>
      </c>
      <c r="BM6" s="13">
        <v>3</v>
      </c>
      <c r="BN6" s="15">
        <v>4</v>
      </c>
      <c r="BO6" s="3">
        <v>3</v>
      </c>
      <c r="BP6" s="5">
        <v>3</v>
      </c>
      <c r="BQ6" s="9">
        <v>3</v>
      </c>
      <c r="BR6" s="7">
        <v>4</v>
      </c>
      <c r="BS6" s="11">
        <v>4</v>
      </c>
      <c r="BT6" s="13">
        <v>3</v>
      </c>
      <c r="BU6" s="15">
        <v>3</v>
      </c>
      <c r="BV6" s="3">
        <v>4</v>
      </c>
      <c r="BW6" s="5">
        <v>3</v>
      </c>
      <c r="BX6" s="9">
        <v>4</v>
      </c>
      <c r="BY6" s="7">
        <v>4</v>
      </c>
      <c r="BZ6" s="11">
        <v>3</v>
      </c>
      <c r="CA6" s="13">
        <v>3</v>
      </c>
      <c r="CB6" s="15">
        <v>4</v>
      </c>
      <c r="CC6" s="3">
        <v>4</v>
      </c>
      <c r="CD6" s="5">
        <v>3</v>
      </c>
      <c r="CE6" s="9">
        <v>4</v>
      </c>
      <c r="CF6" s="7">
        <v>4</v>
      </c>
      <c r="CG6" s="11">
        <v>4</v>
      </c>
      <c r="CH6" s="13">
        <v>3</v>
      </c>
      <c r="CI6" s="15">
        <v>4</v>
      </c>
      <c r="CJ6" s="3">
        <v>4</v>
      </c>
      <c r="CK6" s="5">
        <v>3</v>
      </c>
      <c r="CL6" s="9">
        <v>4</v>
      </c>
      <c r="CM6" s="7">
        <v>3</v>
      </c>
      <c r="CN6" s="11">
        <v>4</v>
      </c>
      <c r="CO6" s="13">
        <v>4</v>
      </c>
      <c r="CP6" s="15">
        <v>4</v>
      </c>
      <c r="CQ6" s="3">
        <v>4</v>
      </c>
      <c r="CR6" s="5">
        <v>3</v>
      </c>
      <c r="CS6" s="9">
        <v>4</v>
      </c>
      <c r="CT6" s="7">
        <v>3</v>
      </c>
      <c r="CU6" s="11">
        <v>3</v>
      </c>
      <c r="CV6" s="13">
        <v>3</v>
      </c>
      <c r="CW6" s="15">
        <v>4</v>
      </c>
      <c r="CX6" s="3">
        <v>4</v>
      </c>
      <c r="CY6" s="5">
        <v>3</v>
      </c>
      <c r="CZ6" s="9">
        <v>3</v>
      </c>
      <c r="DA6" s="7">
        <v>4</v>
      </c>
      <c r="DB6" s="11">
        <v>3</v>
      </c>
      <c r="DC6" s="13">
        <v>3</v>
      </c>
      <c r="DD6" s="15">
        <v>4</v>
      </c>
      <c r="DE6" s="3" t="s">
        <v>145</v>
      </c>
    </row>
    <row r="7" spans="1:109" x14ac:dyDescent="0.2">
      <c r="A7" s="2">
        <v>44305.7841190162</v>
      </c>
      <c r="B7" s="3" t="s">
        <v>161</v>
      </c>
      <c r="C7" s="3" t="s">
        <v>140</v>
      </c>
      <c r="D7" s="3">
        <v>3</v>
      </c>
      <c r="E7" s="5">
        <v>4</v>
      </c>
      <c r="F7" s="9">
        <v>3</v>
      </c>
      <c r="G7" s="7">
        <v>3</v>
      </c>
      <c r="H7" s="11">
        <v>4</v>
      </c>
      <c r="I7" s="13">
        <v>3</v>
      </c>
      <c r="J7" s="15">
        <v>4</v>
      </c>
      <c r="K7" s="3">
        <v>3</v>
      </c>
      <c r="L7" s="5">
        <v>4</v>
      </c>
      <c r="M7" s="9">
        <v>3</v>
      </c>
      <c r="N7" s="7">
        <v>3</v>
      </c>
      <c r="O7" s="11">
        <v>4</v>
      </c>
      <c r="P7" s="13">
        <v>3</v>
      </c>
      <c r="Q7" s="15">
        <v>4</v>
      </c>
      <c r="R7" s="3">
        <v>3</v>
      </c>
      <c r="S7" s="5">
        <v>4</v>
      </c>
      <c r="T7" s="9">
        <v>3</v>
      </c>
      <c r="U7" s="7">
        <v>3</v>
      </c>
      <c r="V7" s="11">
        <v>4</v>
      </c>
      <c r="W7" s="13">
        <v>3</v>
      </c>
      <c r="X7" s="15">
        <v>4</v>
      </c>
      <c r="Y7" s="3">
        <v>3</v>
      </c>
      <c r="Z7" s="5">
        <v>4</v>
      </c>
      <c r="AA7" s="9">
        <v>3</v>
      </c>
      <c r="AB7" s="7">
        <v>3</v>
      </c>
      <c r="AC7" s="11">
        <v>4</v>
      </c>
      <c r="AD7" s="13">
        <v>3</v>
      </c>
      <c r="AE7" s="15">
        <v>4</v>
      </c>
      <c r="AF7" s="3">
        <v>3</v>
      </c>
      <c r="AG7" s="5">
        <v>4</v>
      </c>
      <c r="AH7" s="9">
        <v>3</v>
      </c>
      <c r="AI7" s="7">
        <v>3</v>
      </c>
      <c r="AJ7" s="11">
        <v>4</v>
      </c>
      <c r="AK7" s="13">
        <v>3</v>
      </c>
      <c r="AL7" s="15">
        <v>4</v>
      </c>
      <c r="AM7" s="3">
        <v>3</v>
      </c>
      <c r="AN7" s="5">
        <v>4</v>
      </c>
      <c r="AO7" s="9">
        <v>3</v>
      </c>
      <c r="AP7" s="7">
        <v>3</v>
      </c>
      <c r="AQ7" s="11">
        <v>4</v>
      </c>
      <c r="AR7" s="13">
        <v>3</v>
      </c>
      <c r="AS7" s="15">
        <v>4</v>
      </c>
      <c r="AT7" s="3">
        <v>3</v>
      </c>
      <c r="AU7" s="5">
        <v>3</v>
      </c>
      <c r="AV7" s="9">
        <v>3</v>
      </c>
      <c r="AW7" s="7">
        <v>3</v>
      </c>
      <c r="AX7" s="11">
        <v>4</v>
      </c>
      <c r="AY7" s="13">
        <v>3</v>
      </c>
      <c r="AZ7" s="15">
        <v>4</v>
      </c>
      <c r="BA7" s="3">
        <v>3</v>
      </c>
      <c r="BB7" s="5">
        <v>3</v>
      </c>
      <c r="BC7" s="9">
        <v>3</v>
      </c>
      <c r="BD7" s="7">
        <v>3</v>
      </c>
      <c r="BE7" s="11">
        <v>3</v>
      </c>
      <c r="BF7" s="13">
        <v>3</v>
      </c>
      <c r="BG7" s="15">
        <v>3</v>
      </c>
      <c r="BH7" s="3">
        <v>3</v>
      </c>
      <c r="BI7" s="5">
        <v>4</v>
      </c>
      <c r="BJ7" s="9">
        <v>3</v>
      </c>
      <c r="BK7" s="7">
        <v>3</v>
      </c>
      <c r="BL7" s="11">
        <v>4</v>
      </c>
      <c r="BM7" s="13">
        <v>3</v>
      </c>
      <c r="BN7" s="15">
        <v>3</v>
      </c>
      <c r="BO7" s="3">
        <v>3</v>
      </c>
      <c r="BP7" s="5">
        <v>3</v>
      </c>
      <c r="BQ7" s="9">
        <v>3</v>
      </c>
      <c r="BR7" s="7">
        <v>3</v>
      </c>
      <c r="BS7" s="11">
        <v>4</v>
      </c>
      <c r="BT7" s="13">
        <v>3</v>
      </c>
      <c r="BU7" s="15">
        <v>4</v>
      </c>
      <c r="BV7" s="3">
        <v>3</v>
      </c>
      <c r="BW7" s="5">
        <v>3</v>
      </c>
      <c r="BX7" s="9">
        <v>3</v>
      </c>
      <c r="BY7" s="7">
        <v>3</v>
      </c>
      <c r="BZ7" s="11">
        <v>3</v>
      </c>
      <c r="CA7" s="13">
        <v>3</v>
      </c>
      <c r="CB7" s="15">
        <v>3</v>
      </c>
      <c r="CC7" s="3">
        <v>3</v>
      </c>
      <c r="CD7" s="5">
        <v>4</v>
      </c>
      <c r="CE7" s="9">
        <v>3</v>
      </c>
      <c r="CF7" s="7">
        <v>3</v>
      </c>
      <c r="CG7" s="11">
        <v>3</v>
      </c>
      <c r="CH7" s="13">
        <v>3</v>
      </c>
      <c r="CI7" s="15">
        <v>3</v>
      </c>
      <c r="CJ7" s="3">
        <v>3</v>
      </c>
      <c r="CK7" s="5">
        <v>4</v>
      </c>
      <c r="CL7" s="9">
        <v>3</v>
      </c>
      <c r="CM7" s="7">
        <v>3</v>
      </c>
      <c r="CN7" s="11">
        <v>4</v>
      </c>
      <c r="CO7" s="13">
        <v>3</v>
      </c>
      <c r="CP7" s="15">
        <v>4</v>
      </c>
      <c r="CQ7" s="3">
        <v>2</v>
      </c>
      <c r="CR7" s="5">
        <v>3</v>
      </c>
      <c r="CS7" s="9">
        <v>2</v>
      </c>
      <c r="CT7" s="7">
        <v>2</v>
      </c>
      <c r="CU7" s="11">
        <v>3</v>
      </c>
      <c r="CV7" s="13">
        <v>2</v>
      </c>
      <c r="CW7" s="15">
        <v>3</v>
      </c>
      <c r="CX7" s="3">
        <v>2</v>
      </c>
      <c r="CY7" s="5">
        <v>3</v>
      </c>
      <c r="CZ7" s="9">
        <v>2</v>
      </c>
      <c r="DA7" s="7">
        <v>2</v>
      </c>
      <c r="DB7" s="11">
        <v>3</v>
      </c>
      <c r="DC7" s="13">
        <v>2</v>
      </c>
      <c r="DD7" s="15">
        <v>3</v>
      </c>
      <c r="DE7" s="3" t="s">
        <v>145</v>
      </c>
    </row>
    <row r="8" spans="1:109" x14ac:dyDescent="0.2">
      <c r="A8" s="2">
        <v>44305.79494180555</v>
      </c>
      <c r="B8" s="3" t="s">
        <v>162</v>
      </c>
      <c r="C8" s="3" t="s">
        <v>140</v>
      </c>
      <c r="D8" s="3">
        <v>2</v>
      </c>
      <c r="E8" s="5">
        <v>5</v>
      </c>
      <c r="F8" s="9">
        <v>1</v>
      </c>
      <c r="G8" s="7">
        <v>5</v>
      </c>
      <c r="H8" s="11">
        <v>4</v>
      </c>
      <c r="I8" s="13">
        <v>2</v>
      </c>
      <c r="J8" s="15">
        <v>3</v>
      </c>
      <c r="K8" s="3">
        <v>3</v>
      </c>
      <c r="L8" s="5">
        <v>5</v>
      </c>
      <c r="M8" s="9">
        <v>1</v>
      </c>
      <c r="N8" s="7">
        <v>5</v>
      </c>
      <c r="O8" s="11">
        <v>4</v>
      </c>
      <c r="P8" s="13">
        <v>1</v>
      </c>
      <c r="Q8" s="15">
        <v>5</v>
      </c>
      <c r="R8" s="3">
        <v>3</v>
      </c>
      <c r="S8" s="5">
        <v>5</v>
      </c>
      <c r="T8" s="9">
        <v>1</v>
      </c>
      <c r="U8" s="7">
        <v>5</v>
      </c>
      <c r="V8" s="11">
        <v>4</v>
      </c>
      <c r="W8" s="13">
        <v>1</v>
      </c>
      <c r="X8" s="15">
        <v>2</v>
      </c>
      <c r="Y8" s="3">
        <v>1</v>
      </c>
      <c r="Z8" s="5">
        <v>5</v>
      </c>
      <c r="AA8" s="9">
        <v>1</v>
      </c>
      <c r="AB8" s="7">
        <v>5</v>
      </c>
      <c r="AC8" s="11">
        <v>3</v>
      </c>
      <c r="AD8" s="13">
        <v>1</v>
      </c>
      <c r="AE8" s="15">
        <v>3</v>
      </c>
      <c r="AF8" s="3">
        <v>3</v>
      </c>
      <c r="AG8" s="5">
        <v>5</v>
      </c>
      <c r="AH8" s="9">
        <v>1</v>
      </c>
      <c r="AI8" s="7">
        <v>5</v>
      </c>
      <c r="AJ8" s="11">
        <v>3</v>
      </c>
      <c r="AK8" s="13">
        <v>1</v>
      </c>
      <c r="AL8" s="15">
        <v>3</v>
      </c>
      <c r="AM8" s="3">
        <v>3</v>
      </c>
      <c r="AN8" s="5">
        <v>5</v>
      </c>
      <c r="AO8" s="9">
        <v>1</v>
      </c>
      <c r="AP8" s="7">
        <v>5</v>
      </c>
      <c r="AQ8" s="11">
        <v>4</v>
      </c>
      <c r="AR8" s="13">
        <v>3</v>
      </c>
      <c r="AS8" s="15">
        <v>4</v>
      </c>
      <c r="AT8" s="3">
        <v>3</v>
      </c>
      <c r="AU8" s="5">
        <v>5</v>
      </c>
      <c r="AV8" s="9">
        <v>1</v>
      </c>
      <c r="AW8" s="7">
        <v>5</v>
      </c>
      <c r="AX8" s="11">
        <v>4</v>
      </c>
      <c r="AY8" s="13">
        <v>3</v>
      </c>
      <c r="AZ8" s="15">
        <v>4</v>
      </c>
      <c r="BA8" s="3">
        <v>2</v>
      </c>
      <c r="BB8" s="5">
        <v>5</v>
      </c>
      <c r="BC8" s="9">
        <v>1</v>
      </c>
      <c r="BD8" s="7">
        <v>5</v>
      </c>
      <c r="BE8" s="11">
        <v>4</v>
      </c>
      <c r="BF8" s="13">
        <v>1</v>
      </c>
      <c r="BG8" s="15">
        <v>3</v>
      </c>
      <c r="BH8" s="3">
        <v>3</v>
      </c>
      <c r="BI8" s="5">
        <v>5</v>
      </c>
      <c r="BJ8" s="9">
        <v>1</v>
      </c>
      <c r="BK8" s="7">
        <v>5</v>
      </c>
      <c r="BL8" s="11">
        <v>3</v>
      </c>
      <c r="BM8" s="13">
        <v>2</v>
      </c>
      <c r="BN8" s="15">
        <v>3</v>
      </c>
      <c r="BO8" s="3">
        <v>1</v>
      </c>
      <c r="BP8" s="5">
        <v>4</v>
      </c>
      <c r="BQ8" s="9">
        <v>1</v>
      </c>
      <c r="BR8" s="7">
        <v>5</v>
      </c>
      <c r="BS8" s="11">
        <v>3</v>
      </c>
      <c r="BT8" s="13">
        <v>3</v>
      </c>
      <c r="BU8" s="15">
        <v>3</v>
      </c>
      <c r="BV8" s="3">
        <v>1</v>
      </c>
      <c r="BW8" s="5">
        <v>5</v>
      </c>
      <c r="BX8" s="9">
        <v>1</v>
      </c>
      <c r="BY8" s="7">
        <v>5</v>
      </c>
      <c r="BZ8" s="11">
        <v>3</v>
      </c>
      <c r="CA8" s="13">
        <v>3</v>
      </c>
      <c r="CB8" s="15">
        <v>3</v>
      </c>
      <c r="CC8" s="3">
        <v>1</v>
      </c>
      <c r="CD8" s="5">
        <v>5</v>
      </c>
      <c r="CE8" s="9">
        <v>1</v>
      </c>
      <c r="CF8" s="7">
        <v>5</v>
      </c>
      <c r="CG8" s="11">
        <v>3</v>
      </c>
      <c r="CH8" s="13">
        <v>1</v>
      </c>
      <c r="CI8" s="15">
        <v>2</v>
      </c>
      <c r="CJ8" s="3">
        <v>1</v>
      </c>
      <c r="CK8" s="5">
        <v>5</v>
      </c>
      <c r="CL8" s="9">
        <v>2</v>
      </c>
      <c r="CM8" s="7">
        <v>5</v>
      </c>
      <c r="CN8" s="11">
        <v>4</v>
      </c>
      <c r="CO8" s="13">
        <v>3</v>
      </c>
      <c r="CP8" s="15">
        <v>3</v>
      </c>
      <c r="CQ8" s="3">
        <v>1</v>
      </c>
      <c r="CR8" s="5">
        <v>4</v>
      </c>
      <c r="CS8" s="9">
        <v>1</v>
      </c>
      <c r="CT8" s="7">
        <v>5</v>
      </c>
      <c r="CU8" s="11">
        <v>3</v>
      </c>
      <c r="CV8" s="13">
        <v>3</v>
      </c>
      <c r="CW8" s="15">
        <v>3</v>
      </c>
      <c r="CX8" s="3">
        <v>1</v>
      </c>
      <c r="CY8" s="5">
        <v>5</v>
      </c>
      <c r="CZ8" s="9">
        <v>1</v>
      </c>
      <c r="DA8" s="7">
        <v>5</v>
      </c>
      <c r="DB8" s="11">
        <v>3</v>
      </c>
      <c r="DC8" s="13">
        <v>1</v>
      </c>
      <c r="DD8" s="15">
        <v>2</v>
      </c>
      <c r="DE8" s="3" t="s">
        <v>163</v>
      </c>
    </row>
    <row r="9" spans="1:109" x14ac:dyDescent="0.2">
      <c r="A9" s="2">
        <v>44305.940077314815</v>
      </c>
      <c r="B9" s="3" t="s">
        <v>167</v>
      </c>
      <c r="C9" s="3" t="s">
        <v>140</v>
      </c>
      <c r="D9" s="3">
        <v>2</v>
      </c>
      <c r="E9" s="5">
        <v>3</v>
      </c>
      <c r="F9" s="9">
        <v>3</v>
      </c>
      <c r="G9" s="7">
        <v>3</v>
      </c>
      <c r="H9" s="11">
        <v>4</v>
      </c>
      <c r="I9" s="13">
        <v>3</v>
      </c>
      <c r="J9" s="15">
        <v>4</v>
      </c>
      <c r="K9" s="3">
        <v>3</v>
      </c>
      <c r="L9" s="5">
        <v>4</v>
      </c>
      <c r="M9" s="9">
        <v>3</v>
      </c>
      <c r="N9" s="7">
        <v>3</v>
      </c>
      <c r="O9" s="11">
        <v>3</v>
      </c>
      <c r="P9" s="13">
        <v>3</v>
      </c>
      <c r="Q9" s="15">
        <v>4</v>
      </c>
      <c r="R9" s="3">
        <v>3</v>
      </c>
      <c r="S9" s="5">
        <v>4</v>
      </c>
      <c r="T9" s="9">
        <v>3</v>
      </c>
      <c r="U9" s="7">
        <v>3</v>
      </c>
      <c r="V9" s="11">
        <v>3</v>
      </c>
      <c r="W9" s="13">
        <v>3</v>
      </c>
      <c r="X9" s="15">
        <v>4</v>
      </c>
      <c r="Y9" s="3">
        <v>3</v>
      </c>
      <c r="Z9" s="5">
        <v>3</v>
      </c>
      <c r="AA9" s="9">
        <v>4</v>
      </c>
      <c r="AB9" s="7">
        <v>3</v>
      </c>
      <c r="AC9" s="11">
        <v>4</v>
      </c>
      <c r="AD9" s="13">
        <v>4</v>
      </c>
      <c r="AE9" s="15">
        <v>4</v>
      </c>
      <c r="AF9" s="3">
        <v>4</v>
      </c>
      <c r="AG9" s="5">
        <v>3</v>
      </c>
      <c r="AH9" s="9">
        <v>3</v>
      </c>
      <c r="AI9" s="7">
        <v>3</v>
      </c>
      <c r="AJ9" s="11">
        <v>3</v>
      </c>
      <c r="AK9" s="13">
        <v>3</v>
      </c>
      <c r="AL9" s="15">
        <v>4</v>
      </c>
      <c r="AM9" s="3">
        <v>3</v>
      </c>
      <c r="AN9" s="5">
        <v>3</v>
      </c>
      <c r="AO9" s="9">
        <v>3</v>
      </c>
      <c r="AP9" s="7">
        <v>3</v>
      </c>
      <c r="AQ9" s="11">
        <v>3</v>
      </c>
      <c r="AR9" s="13">
        <v>3</v>
      </c>
      <c r="AS9" s="15">
        <v>4</v>
      </c>
      <c r="AT9" s="3">
        <v>3</v>
      </c>
      <c r="AU9" s="5">
        <v>3</v>
      </c>
      <c r="AV9" s="9">
        <v>3</v>
      </c>
      <c r="AW9" s="7">
        <v>3</v>
      </c>
      <c r="AX9" s="11">
        <v>3</v>
      </c>
      <c r="AY9" s="13">
        <v>3</v>
      </c>
      <c r="AZ9" s="15">
        <v>3</v>
      </c>
      <c r="BA9" s="3">
        <v>4</v>
      </c>
      <c r="BB9" s="5">
        <v>4</v>
      </c>
      <c r="BC9" s="9">
        <v>4</v>
      </c>
      <c r="BD9" s="7">
        <v>4</v>
      </c>
      <c r="BE9" s="11">
        <v>4</v>
      </c>
      <c r="BF9" s="13">
        <v>4</v>
      </c>
      <c r="BG9" s="15">
        <v>4</v>
      </c>
      <c r="BH9" s="3">
        <v>3</v>
      </c>
      <c r="BI9" s="5">
        <v>3</v>
      </c>
      <c r="BJ9" s="9">
        <v>3</v>
      </c>
      <c r="BK9" s="7">
        <v>3</v>
      </c>
      <c r="BL9" s="11">
        <v>4</v>
      </c>
      <c r="BM9" s="13">
        <v>4</v>
      </c>
      <c r="BN9" s="15">
        <v>4</v>
      </c>
      <c r="BO9" s="3">
        <v>3</v>
      </c>
      <c r="BP9" s="5">
        <v>4</v>
      </c>
      <c r="BQ9" s="9">
        <v>3</v>
      </c>
      <c r="BR9" s="7">
        <v>3</v>
      </c>
      <c r="BS9" s="11">
        <v>4</v>
      </c>
      <c r="BT9" s="13">
        <v>3</v>
      </c>
      <c r="BU9" s="15">
        <v>4</v>
      </c>
      <c r="BV9" s="3">
        <v>4</v>
      </c>
      <c r="BW9" s="5">
        <v>3</v>
      </c>
      <c r="BX9" s="9">
        <v>3</v>
      </c>
      <c r="BY9" s="7">
        <v>4</v>
      </c>
      <c r="BZ9" s="11">
        <v>4</v>
      </c>
      <c r="CA9" s="13">
        <v>3</v>
      </c>
      <c r="CB9" s="15">
        <v>4</v>
      </c>
      <c r="CC9" s="3">
        <v>3</v>
      </c>
      <c r="CD9" s="5">
        <v>4</v>
      </c>
      <c r="CE9" s="9">
        <v>3</v>
      </c>
      <c r="CF9" s="7">
        <v>4</v>
      </c>
      <c r="CG9" s="11">
        <v>4</v>
      </c>
      <c r="CH9" s="13">
        <v>4</v>
      </c>
      <c r="CI9" s="15">
        <v>4</v>
      </c>
      <c r="CJ9" s="3">
        <v>3</v>
      </c>
      <c r="CK9" s="5">
        <v>4</v>
      </c>
      <c r="CL9" s="9">
        <v>3</v>
      </c>
      <c r="CM9" s="7">
        <v>4</v>
      </c>
      <c r="CN9" s="11">
        <v>4</v>
      </c>
      <c r="CO9" s="13">
        <v>4</v>
      </c>
      <c r="CP9" s="15">
        <v>4</v>
      </c>
      <c r="CQ9" s="3">
        <v>3</v>
      </c>
      <c r="CR9" s="5">
        <v>3</v>
      </c>
      <c r="CS9" s="9">
        <v>3</v>
      </c>
      <c r="CT9" s="7">
        <v>3</v>
      </c>
      <c r="CU9" s="11">
        <v>3</v>
      </c>
      <c r="CV9" s="13">
        <v>3</v>
      </c>
      <c r="CW9" s="15">
        <v>3</v>
      </c>
      <c r="CX9" s="3">
        <v>4</v>
      </c>
      <c r="CY9" s="5">
        <v>4</v>
      </c>
      <c r="CZ9" s="9">
        <v>4</v>
      </c>
      <c r="DA9" s="7">
        <v>4</v>
      </c>
      <c r="DB9" s="11">
        <v>4</v>
      </c>
      <c r="DC9" s="13">
        <v>4</v>
      </c>
      <c r="DD9" s="15">
        <v>4</v>
      </c>
      <c r="DE9" s="3" t="s">
        <v>168</v>
      </c>
    </row>
    <row r="10" spans="1:109" x14ac:dyDescent="0.2">
      <c r="A10" s="2">
        <v>44306.903821585649</v>
      </c>
      <c r="B10" s="3" t="s">
        <v>175</v>
      </c>
      <c r="C10" s="3" t="s">
        <v>140</v>
      </c>
      <c r="D10" s="3">
        <v>3</v>
      </c>
      <c r="E10" s="5">
        <v>4</v>
      </c>
      <c r="F10" s="9">
        <v>1</v>
      </c>
      <c r="G10" s="7">
        <v>4</v>
      </c>
      <c r="H10" s="11">
        <v>4</v>
      </c>
      <c r="I10" s="13">
        <v>2</v>
      </c>
      <c r="J10" s="15">
        <v>4</v>
      </c>
      <c r="K10" s="3">
        <v>3</v>
      </c>
      <c r="L10" s="5">
        <v>4</v>
      </c>
      <c r="M10" s="9">
        <v>1</v>
      </c>
      <c r="N10" s="7">
        <v>5</v>
      </c>
      <c r="O10" s="11">
        <v>4</v>
      </c>
      <c r="P10" s="13">
        <v>5</v>
      </c>
      <c r="Q10" s="15">
        <v>5</v>
      </c>
      <c r="R10" s="3">
        <v>4</v>
      </c>
      <c r="S10" s="5">
        <v>4</v>
      </c>
      <c r="T10" s="9">
        <v>1</v>
      </c>
      <c r="U10" s="7">
        <v>5</v>
      </c>
      <c r="V10" s="11">
        <v>5</v>
      </c>
      <c r="W10" s="13">
        <v>4</v>
      </c>
      <c r="X10" s="15">
        <v>5</v>
      </c>
      <c r="Y10" s="3">
        <v>3</v>
      </c>
      <c r="Z10" s="5">
        <v>5</v>
      </c>
      <c r="AA10" s="9">
        <v>1</v>
      </c>
      <c r="AB10" s="7">
        <v>5</v>
      </c>
      <c r="AC10" s="11">
        <v>5</v>
      </c>
      <c r="AD10" s="13">
        <v>4</v>
      </c>
      <c r="AE10" s="15">
        <v>5</v>
      </c>
      <c r="AF10" s="3">
        <v>4</v>
      </c>
      <c r="AG10" s="5">
        <v>4</v>
      </c>
      <c r="AH10" s="9">
        <v>1</v>
      </c>
      <c r="AI10" s="7">
        <v>4</v>
      </c>
      <c r="AJ10" s="11">
        <v>4</v>
      </c>
      <c r="AK10" s="13">
        <v>2</v>
      </c>
      <c r="AL10" s="15">
        <v>3</v>
      </c>
      <c r="AM10" s="3">
        <v>4</v>
      </c>
      <c r="AN10" s="5">
        <v>4</v>
      </c>
      <c r="AO10" s="9">
        <v>1</v>
      </c>
      <c r="AP10" s="7">
        <v>4</v>
      </c>
      <c r="AQ10" s="11">
        <v>4</v>
      </c>
      <c r="AR10" s="13">
        <v>2</v>
      </c>
      <c r="AS10" s="15">
        <v>3</v>
      </c>
      <c r="AT10" s="3">
        <v>1</v>
      </c>
      <c r="AU10" s="5">
        <v>4</v>
      </c>
      <c r="AV10" s="9">
        <v>1</v>
      </c>
      <c r="AW10" s="7">
        <v>4</v>
      </c>
      <c r="AX10" s="11">
        <v>3</v>
      </c>
      <c r="AY10" s="13">
        <v>3</v>
      </c>
      <c r="AZ10" s="15">
        <v>4</v>
      </c>
      <c r="BA10" s="3">
        <v>5</v>
      </c>
      <c r="BB10" s="5">
        <v>5</v>
      </c>
      <c r="BC10" s="9">
        <v>1</v>
      </c>
      <c r="BD10" s="7">
        <v>4</v>
      </c>
      <c r="BE10" s="11">
        <v>4</v>
      </c>
      <c r="BF10" s="13">
        <v>3</v>
      </c>
      <c r="BG10" s="15">
        <v>4</v>
      </c>
      <c r="BH10" s="3">
        <v>4</v>
      </c>
      <c r="BI10" s="5">
        <v>4</v>
      </c>
      <c r="BJ10" s="9">
        <v>1</v>
      </c>
      <c r="BK10" s="7">
        <v>4</v>
      </c>
      <c r="BL10" s="11">
        <v>4</v>
      </c>
      <c r="BM10" s="13">
        <v>2</v>
      </c>
      <c r="BN10" s="15">
        <v>3</v>
      </c>
      <c r="BO10" s="3">
        <v>1</v>
      </c>
      <c r="BP10" s="5">
        <v>1</v>
      </c>
      <c r="BQ10" s="9">
        <v>1</v>
      </c>
      <c r="BR10" s="7">
        <v>5</v>
      </c>
      <c r="BS10" s="11">
        <v>1</v>
      </c>
      <c r="BT10" s="13">
        <v>1</v>
      </c>
      <c r="BU10" s="15">
        <v>1</v>
      </c>
      <c r="BV10" s="3">
        <v>4</v>
      </c>
      <c r="BW10" s="5">
        <v>4</v>
      </c>
      <c r="BX10" s="9">
        <v>1</v>
      </c>
      <c r="BY10" s="7">
        <v>5</v>
      </c>
      <c r="BZ10" s="11">
        <v>5</v>
      </c>
      <c r="CA10" s="13">
        <v>4</v>
      </c>
      <c r="CB10" s="15">
        <v>4</v>
      </c>
      <c r="CC10" s="3">
        <v>4</v>
      </c>
      <c r="CD10" s="5">
        <v>4</v>
      </c>
      <c r="CE10" s="9">
        <v>1</v>
      </c>
      <c r="CF10" s="7">
        <v>4</v>
      </c>
      <c r="CG10" s="11">
        <v>4</v>
      </c>
      <c r="CH10" s="13">
        <v>4</v>
      </c>
      <c r="CI10" s="15">
        <v>3</v>
      </c>
      <c r="CJ10" s="3">
        <v>5</v>
      </c>
      <c r="CK10" s="5">
        <v>5</v>
      </c>
      <c r="CL10" s="9">
        <v>1</v>
      </c>
      <c r="CM10" s="7">
        <v>5</v>
      </c>
      <c r="CN10" s="11">
        <v>5</v>
      </c>
      <c r="CO10" s="13">
        <v>3</v>
      </c>
      <c r="CP10" s="15">
        <v>5</v>
      </c>
      <c r="CQ10" s="3">
        <v>5</v>
      </c>
      <c r="CR10" s="5">
        <v>5</v>
      </c>
      <c r="CS10" s="9">
        <v>3</v>
      </c>
      <c r="CT10" s="7">
        <v>5</v>
      </c>
      <c r="CU10" s="11">
        <v>5</v>
      </c>
      <c r="CV10" s="13">
        <v>5</v>
      </c>
      <c r="CW10" s="15">
        <v>5</v>
      </c>
      <c r="CX10" s="3">
        <v>4</v>
      </c>
      <c r="CY10" s="5">
        <v>4</v>
      </c>
      <c r="CZ10" s="9">
        <v>2</v>
      </c>
      <c r="DA10" s="7">
        <v>4</v>
      </c>
      <c r="DB10" s="11">
        <v>4</v>
      </c>
      <c r="DC10" s="13">
        <v>3</v>
      </c>
      <c r="DD10" s="15">
        <v>4</v>
      </c>
      <c r="DE10" s="3" t="s">
        <v>176</v>
      </c>
    </row>
    <row r="11" spans="1:109" x14ac:dyDescent="0.2">
      <c r="A11" s="2">
        <v>44307.086899988426</v>
      </c>
      <c r="B11" s="3" t="s">
        <v>177</v>
      </c>
      <c r="C11" s="3" t="s">
        <v>140</v>
      </c>
      <c r="D11" s="3">
        <v>5</v>
      </c>
      <c r="E11" s="5">
        <v>5</v>
      </c>
      <c r="F11" s="9">
        <v>1</v>
      </c>
      <c r="G11" s="7">
        <v>1</v>
      </c>
      <c r="H11" s="11">
        <v>5</v>
      </c>
      <c r="I11" s="13">
        <v>1</v>
      </c>
      <c r="J11" s="15">
        <v>5</v>
      </c>
      <c r="K11" s="3">
        <v>5</v>
      </c>
      <c r="L11" s="5">
        <v>5</v>
      </c>
      <c r="M11" s="9">
        <v>1</v>
      </c>
      <c r="N11" s="7">
        <v>1</v>
      </c>
      <c r="O11" s="11">
        <v>5</v>
      </c>
      <c r="P11" s="13">
        <v>1</v>
      </c>
      <c r="Q11" s="15">
        <v>5</v>
      </c>
      <c r="R11" s="3">
        <v>5</v>
      </c>
      <c r="S11" s="5">
        <v>5</v>
      </c>
      <c r="T11" s="9">
        <v>1</v>
      </c>
      <c r="U11" s="7">
        <v>1</v>
      </c>
      <c r="V11" s="11">
        <v>5</v>
      </c>
      <c r="W11" s="13">
        <v>1</v>
      </c>
      <c r="X11" s="15">
        <v>5</v>
      </c>
      <c r="Y11" s="3">
        <v>5</v>
      </c>
      <c r="Z11" s="5">
        <v>5</v>
      </c>
      <c r="AA11" s="9">
        <v>1</v>
      </c>
      <c r="AB11" s="7">
        <v>1</v>
      </c>
      <c r="AC11" s="11">
        <v>5</v>
      </c>
      <c r="AD11" s="13">
        <v>1</v>
      </c>
      <c r="AE11" s="15">
        <v>5</v>
      </c>
      <c r="AF11" s="3">
        <v>5</v>
      </c>
      <c r="AG11" s="5">
        <v>5</v>
      </c>
      <c r="AH11" s="9">
        <v>1</v>
      </c>
      <c r="AI11" s="7">
        <v>1</v>
      </c>
      <c r="AJ11" s="11">
        <v>5</v>
      </c>
      <c r="AK11" s="13">
        <v>1</v>
      </c>
      <c r="AL11" s="15">
        <v>5</v>
      </c>
      <c r="AM11" s="3">
        <v>5</v>
      </c>
      <c r="AN11" s="5">
        <v>5</v>
      </c>
      <c r="AO11" s="9">
        <v>1</v>
      </c>
      <c r="AP11" s="7">
        <v>1</v>
      </c>
      <c r="AQ11" s="11">
        <v>5</v>
      </c>
      <c r="AR11" s="13">
        <v>1</v>
      </c>
      <c r="AS11" s="15">
        <v>5</v>
      </c>
      <c r="AT11" s="3">
        <v>5</v>
      </c>
      <c r="AU11" s="5">
        <v>5</v>
      </c>
      <c r="AV11" s="9">
        <v>1</v>
      </c>
      <c r="AW11" s="7">
        <v>1</v>
      </c>
      <c r="AX11" s="11">
        <v>5</v>
      </c>
      <c r="AY11" s="13">
        <v>1</v>
      </c>
      <c r="AZ11" s="15">
        <v>5</v>
      </c>
      <c r="BA11" s="3">
        <v>5</v>
      </c>
      <c r="BB11" s="5">
        <v>5</v>
      </c>
      <c r="BC11" s="9">
        <v>1</v>
      </c>
      <c r="BD11" s="7">
        <v>1</v>
      </c>
      <c r="BE11" s="11">
        <v>5</v>
      </c>
      <c r="BF11" s="13">
        <v>1</v>
      </c>
      <c r="BG11" s="15">
        <v>5</v>
      </c>
      <c r="BH11" s="3">
        <v>5</v>
      </c>
      <c r="BI11" s="5">
        <v>5</v>
      </c>
      <c r="BJ11" s="9">
        <v>1</v>
      </c>
      <c r="BK11" s="7">
        <v>1</v>
      </c>
      <c r="BL11" s="11">
        <v>5</v>
      </c>
      <c r="BM11" s="13">
        <v>1</v>
      </c>
      <c r="BN11" s="15">
        <v>5</v>
      </c>
      <c r="BO11" s="3">
        <v>5</v>
      </c>
      <c r="BP11" s="5">
        <v>5</v>
      </c>
      <c r="BQ11" s="9">
        <v>1</v>
      </c>
      <c r="BR11" s="7">
        <v>1</v>
      </c>
      <c r="BS11" s="11">
        <v>5</v>
      </c>
      <c r="BT11" s="13">
        <v>1</v>
      </c>
      <c r="BU11" s="15">
        <v>5</v>
      </c>
      <c r="BV11" s="3">
        <v>5</v>
      </c>
      <c r="BW11" s="5">
        <v>5</v>
      </c>
      <c r="BX11" s="9">
        <v>1</v>
      </c>
      <c r="BY11" s="7">
        <v>1</v>
      </c>
      <c r="BZ11" s="11">
        <v>5</v>
      </c>
      <c r="CA11" s="13">
        <v>1</v>
      </c>
      <c r="CB11" s="15">
        <v>5</v>
      </c>
      <c r="CC11" s="3">
        <v>5</v>
      </c>
      <c r="CD11" s="5">
        <v>5</v>
      </c>
      <c r="CE11" s="9">
        <v>1</v>
      </c>
      <c r="CF11" s="7">
        <v>1</v>
      </c>
      <c r="CG11" s="11">
        <v>5</v>
      </c>
      <c r="CH11" s="13">
        <v>1</v>
      </c>
      <c r="CI11" s="15">
        <v>5</v>
      </c>
      <c r="CJ11" s="3">
        <v>5</v>
      </c>
      <c r="CK11" s="5">
        <v>5</v>
      </c>
      <c r="CL11" s="9">
        <v>1</v>
      </c>
      <c r="CM11" s="7">
        <v>1</v>
      </c>
      <c r="CN11" s="11">
        <v>5</v>
      </c>
      <c r="CO11" s="13">
        <v>1</v>
      </c>
      <c r="CP11" s="15">
        <v>5</v>
      </c>
      <c r="CQ11" s="3">
        <v>5</v>
      </c>
      <c r="CR11" s="5">
        <v>5</v>
      </c>
      <c r="CS11" s="9">
        <v>1</v>
      </c>
      <c r="CT11" s="7">
        <v>1</v>
      </c>
      <c r="CU11" s="11">
        <v>5</v>
      </c>
      <c r="CV11" s="13">
        <v>1</v>
      </c>
      <c r="CW11" s="15">
        <v>5</v>
      </c>
      <c r="CX11" s="3">
        <v>5</v>
      </c>
      <c r="CY11" s="5">
        <v>5</v>
      </c>
      <c r="CZ11" s="9">
        <v>1</v>
      </c>
      <c r="DA11" s="7">
        <v>1</v>
      </c>
      <c r="DB11" s="11">
        <v>5</v>
      </c>
      <c r="DC11" s="13">
        <v>1</v>
      </c>
      <c r="DD11" s="15">
        <v>5</v>
      </c>
      <c r="DE11" s="3" t="s">
        <v>145</v>
      </c>
    </row>
    <row r="12" spans="1:109" x14ac:dyDescent="0.2">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row>
    <row r="13" spans="1:109" x14ac:dyDescent="0.2">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row>
    <row r="14" spans="1:109" x14ac:dyDescent="0.2">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row>
    <row r="15" spans="1:109" x14ac:dyDescent="0.2">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workbookViewId="0">
      <selection activeCell="B3" sqref="B3:Q7"/>
    </sheetView>
  </sheetViews>
  <sheetFormatPr defaultRowHeight="12.75" x14ac:dyDescent="0.2"/>
  <cols>
    <col min="1" max="1" width="27.7109375" bestFit="1" customWidth="1"/>
    <col min="3" max="3" width="10.5703125" bestFit="1" customWidth="1"/>
  </cols>
  <sheetData>
    <row r="1" spans="1:17" x14ac:dyDescent="0.2">
      <c r="A1" t="s">
        <v>182</v>
      </c>
      <c r="B1">
        <v>1</v>
      </c>
      <c r="C1">
        <v>2</v>
      </c>
      <c r="D1">
        <v>3</v>
      </c>
      <c r="E1">
        <v>4</v>
      </c>
      <c r="F1">
        <v>5</v>
      </c>
      <c r="G1">
        <v>6</v>
      </c>
      <c r="H1">
        <v>7</v>
      </c>
      <c r="I1">
        <v>8</v>
      </c>
      <c r="J1">
        <v>9</v>
      </c>
      <c r="K1">
        <v>10</v>
      </c>
      <c r="L1">
        <v>11</v>
      </c>
      <c r="M1">
        <v>12</v>
      </c>
      <c r="N1">
        <v>13</v>
      </c>
      <c r="O1">
        <v>14</v>
      </c>
      <c r="P1">
        <v>15</v>
      </c>
      <c r="Q1" t="s">
        <v>183</v>
      </c>
    </row>
    <row r="2" spans="1:17" x14ac:dyDescent="0.2">
      <c r="A2" t="s">
        <v>184</v>
      </c>
      <c r="B2" s="17" t="s">
        <v>185</v>
      </c>
      <c r="C2" s="17" t="s">
        <v>186</v>
      </c>
      <c r="D2" s="17" t="s">
        <v>187</v>
      </c>
      <c r="E2" s="17" t="s">
        <v>188</v>
      </c>
      <c r="F2" s="17" t="s">
        <v>189</v>
      </c>
      <c r="G2" s="17" t="s">
        <v>190</v>
      </c>
      <c r="H2" s="17" t="s">
        <v>191</v>
      </c>
      <c r="I2" s="17" t="s">
        <v>192</v>
      </c>
      <c r="J2" s="17" t="s">
        <v>193</v>
      </c>
      <c r="K2" s="17" t="s">
        <v>194</v>
      </c>
      <c r="L2" s="17" t="s">
        <v>195</v>
      </c>
      <c r="M2" s="17" t="s">
        <v>196</v>
      </c>
      <c r="N2" s="17" t="s">
        <v>197</v>
      </c>
      <c r="O2" s="17" t="s">
        <v>198</v>
      </c>
      <c r="P2" s="17" t="s">
        <v>199</v>
      </c>
      <c r="Q2" s="18">
        <v>10</v>
      </c>
    </row>
    <row r="3" spans="1:17" x14ac:dyDescent="0.2">
      <c r="A3" t="s">
        <v>200</v>
      </c>
      <c r="B3" s="19">
        <f>COUNTIF('A2'!D2:D11,"=5")*100/$Q$2</f>
        <v>20</v>
      </c>
      <c r="C3" s="19">
        <f>COUNTIF('A2'!K2:K11,"=5")*100/$Q$2</f>
        <v>20</v>
      </c>
      <c r="D3" s="19">
        <f>COUNTIF('A2'!R2:R11,"=5")*100/$Q$2</f>
        <v>20</v>
      </c>
      <c r="E3" s="19">
        <f>COUNTIF('A2'!Y2:Y11,"=5")*100/$Q$2</f>
        <v>20</v>
      </c>
      <c r="F3" s="19">
        <f>COUNTIF('A2'!AF2:AF11,"=5")*100/$Q$2</f>
        <v>30</v>
      </c>
      <c r="G3" s="19">
        <f>COUNTIF('A2'!AM2:AM11,"=5")*100/$Q$2</f>
        <v>20</v>
      </c>
      <c r="H3" s="19">
        <f>COUNTIF('A2'!AT2:AT11,"=5")*100/$Q$2</f>
        <v>30</v>
      </c>
      <c r="I3" s="19">
        <f>COUNTIF('A2'!BA2:BA25,"=5")*100/$Q$2</f>
        <v>40</v>
      </c>
      <c r="J3" s="19">
        <f>COUNTIF('A2'!BH2:BH11,"=5")*100/$Q$2</f>
        <v>20</v>
      </c>
      <c r="K3" s="19">
        <f>COUNTIF('A2'!BO2:BO11,"=5")*100/$Q$2</f>
        <v>30</v>
      </c>
      <c r="L3" s="19">
        <f>COUNTIF('A2'!BV2:BV11,"=5")*100/$Q$2</f>
        <v>20</v>
      </c>
      <c r="M3" s="19">
        <f>COUNTIF('A2'!CC2:CC11,"=5")*100/$Q$2</f>
        <v>30</v>
      </c>
      <c r="N3" s="19">
        <f>COUNTIF('A2'!CJ2:CJ11,"=5")*100/$Q$2</f>
        <v>40</v>
      </c>
      <c r="O3" s="19">
        <f>COUNTIF('A2'!CQ2:CQ11,"=5")*100/$Q$2</f>
        <v>40</v>
      </c>
      <c r="P3" s="19">
        <f>COUNTIF('A2'!CX2:CX11,"=5")*100/$Q$2</f>
        <v>30</v>
      </c>
      <c r="Q3" s="19">
        <f>SUM(B3:P3)*100/1500</f>
        <v>27.333333333333332</v>
      </c>
    </row>
    <row r="4" spans="1:17" x14ac:dyDescent="0.2">
      <c r="A4" t="s">
        <v>201</v>
      </c>
      <c r="B4" s="19">
        <f>COUNTIF('A2'!D2:D11,"=4")*100/$Q$2</f>
        <v>20</v>
      </c>
      <c r="C4" s="19">
        <f>COUNTIF('A2'!K2:K11,"=4")*100/$Q$2</f>
        <v>30</v>
      </c>
      <c r="D4" s="19">
        <f>COUNTIF('A2'!R2:R11,"=4")*100/$Q$2</f>
        <v>10</v>
      </c>
      <c r="E4" s="19">
        <f>COUNTIF('A2'!Y2:Y11,"=4")*100/$Q$2</f>
        <v>30</v>
      </c>
      <c r="F4" s="19">
        <f>COUNTIF('A2'!AF2:AF11,"=4")*100/$Q$2</f>
        <v>30</v>
      </c>
      <c r="G4" s="19">
        <f>COUNTIF('A2'!AM2:AM11,"=4")*100/$Q$2</f>
        <v>20</v>
      </c>
      <c r="H4" s="19">
        <f>COUNTIF('A2'!AT2:AT11,"=4")*100/$Q$2</f>
        <v>10</v>
      </c>
      <c r="I4" s="19">
        <f>COUNTIF('A2'!BA2:BA25,"=4")*100/$Q$2</f>
        <v>20</v>
      </c>
      <c r="J4" s="19">
        <f>COUNTIF('A2'!BH2:BH11,"=4")*100/$Q$2</f>
        <v>40</v>
      </c>
      <c r="K4" s="19">
        <f>COUNTIF('A2'!BO2:BO11,"=4")*100/$Q$2</f>
        <v>10</v>
      </c>
      <c r="L4" s="19">
        <f>COUNTIF('A2'!BV2:BV11,"=4")*100/$Q$2</f>
        <v>40</v>
      </c>
      <c r="M4" s="19">
        <f>COUNTIF('A2'!CC2:CC11,"=4")*100/$Q$2</f>
        <v>30</v>
      </c>
      <c r="N4" s="19">
        <f>COUNTIF('A2'!CJ2:CJ11,"=4")*100/$Q$2</f>
        <v>10</v>
      </c>
      <c r="O4" s="19">
        <f>COUNTIF('A2'!CQ2:CQ11,"=4")*100/$Q$2</f>
        <v>10</v>
      </c>
      <c r="P4" s="19">
        <f>COUNTIF('A2'!CX2:CX11,"=4")*100/$Q$2</f>
        <v>30</v>
      </c>
      <c r="Q4" s="19">
        <f t="shared" ref="Q4:Q7" si="0">SUM(B4:P4)*100/1500</f>
        <v>22.666666666666668</v>
      </c>
    </row>
    <row r="5" spans="1:17" x14ac:dyDescent="0.2">
      <c r="A5" t="s">
        <v>202</v>
      </c>
      <c r="B5" s="19">
        <f>COUNTIF('A2'!D2:D11,"=3")*100/$Q$2</f>
        <v>20</v>
      </c>
      <c r="C5" s="19">
        <f>COUNTIF('A2'!K2:K11,"=3")*100/$Q$2</f>
        <v>40</v>
      </c>
      <c r="D5" s="19">
        <f>COUNTIF('A2'!R2:R11,"=3")*100/$Q$2</f>
        <v>60</v>
      </c>
      <c r="E5" s="19">
        <f>COUNTIF('A2'!Y2:Y11,"=3")*100/$Q$2</f>
        <v>30</v>
      </c>
      <c r="F5" s="19">
        <f>COUNTIF('A2'!AF2:AF11,"=3")*100/$Q$2</f>
        <v>30</v>
      </c>
      <c r="G5" s="19">
        <f>COUNTIF('A2'!AM2:AM11,"=3")*100/$Q$2</f>
        <v>50</v>
      </c>
      <c r="H5" s="19">
        <f>COUNTIF('A2'!AT2:AT11,"=3")*100/$Q$2</f>
        <v>40</v>
      </c>
      <c r="I5" s="19">
        <f>COUNTIF('A2'!BA2:BA25,"=3")*100/$Q$2</f>
        <v>20</v>
      </c>
      <c r="J5" s="19">
        <f>COUNTIF('A2'!BH2:BH11,"=3")*100/$Q$2</f>
        <v>30</v>
      </c>
      <c r="K5" s="19">
        <f>COUNTIF('A2'!BO2:BO11,"=3")*100/$Q$2</f>
        <v>30</v>
      </c>
      <c r="L5" s="19">
        <f>COUNTIF('A2'!BV2:BV11,"=3")*100/$Q$2</f>
        <v>20</v>
      </c>
      <c r="M5" s="19">
        <f>COUNTIF('A2'!CC2:CC11,"=3")*100/$Q$2</f>
        <v>20</v>
      </c>
      <c r="N5" s="19">
        <f>COUNTIF('A2'!CJ2:CJ11,"=3")*100/$Q$2</f>
        <v>30</v>
      </c>
      <c r="O5" s="19">
        <f>COUNTIF('A2'!CQ2:CQ11,"=3")*100/$Q$2</f>
        <v>20</v>
      </c>
      <c r="P5" s="19">
        <f>COUNTIF('A2'!CX2:CX11,"=3")*100/$Q$2</f>
        <v>10</v>
      </c>
      <c r="Q5" s="19">
        <f t="shared" si="0"/>
        <v>30</v>
      </c>
    </row>
    <row r="6" spans="1:17" x14ac:dyDescent="0.2">
      <c r="A6" t="s">
        <v>203</v>
      </c>
      <c r="B6" s="19">
        <f>COUNTIF('A2'!D2:D11,"=2")*100/$Q$2</f>
        <v>40</v>
      </c>
      <c r="C6" s="19">
        <f>COUNTIF('A2'!K2:K11,"=2")*100/$Q$2</f>
        <v>0</v>
      </c>
      <c r="D6" s="19">
        <f>COUNTIF('A2'!R2:R11,"=2")*100/$Q$2</f>
        <v>0</v>
      </c>
      <c r="E6" s="19">
        <f>COUNTIF('A2'!Y2:Y11,"=2")*100/$Q$2</f>
        <v>0</v>
      </c>
      <c r="F6" s="19">
        <f>COUNTIF('A2'!AF2:AF11,"=2")*100/$Q$2</f>
        <v>0</v>
      </c>
      <c r="G6" s="19">
        <f>COUNTIF('A2'!AM2:AM11,"=2")*100/$Q$2</f>
        <v>0</v>
      </c>
      <c r="H6" s="19">
        <f>COUNTIF('A2'!AT2:AT11,"=2")*100/$Q$2</f>
        <v>0</v>
      </c>
      <c r="I6" s="19">
        <f>COUNTIF('A2'!BA2:BA25,"=2")*100/$Q$2</f>
        <v>10</v>
      </c>
      <c r="J6" s="19">
        <f>COUNTIF('A2'!BH2:BH11,"=2")*100/$Q$2</f>
        <v>0</v>
      </c>
      <c r="K6" s="19">
        <f>COUNTIF('A2'!BO2:BO11,"=2")*100/$Q$2</f>
        <v>0</v>
      </c>
      <c r="L6" s="19">
        <f>COUNTIF('A2'!BV2:BV11,"=2")*100/$Q$2</f>
        <v>0</v>
      </c>
      <c r="M6" s="19">
        <f>COUNTIF('A2'!CC2:CC11,"=2")*100/$Q$2</f>
        <v>0</v>
      </c>
      <c r="N6" s="19">
        <f>COUNTIF('A2'!CJ2:CJ11,"=2")*100/$Q$2</f>
        <v>0</v>
      </c>
      <c r="O6" s="19">
        <f>COUNTIF('A2'!CQ2:CQ11,"=2")*100/$Q$2</f>
        <v>10</v>
      </c>
      <c r="P6" s="19">
        <f>COUNTIF('A2'!CX2:CX11,"=2")*100/$Q$2</f>
        <v>10</v>
      </c>
      <c r="Q6" s="19">
        <f t="shared" si="0"/>
        <v>4.666666666666667</v>
      </c>
    </row>
    <row r="7" spans="1:17" x14ac:dyDescent="0.2">
      <c r="A7" t="s">
        <v>204</v>
      </c>
      <c r="B7" s="19">
        <f>COUNTIF('A2'!D2:D11,"=1")*100/$Q$2</f>
        <v>0</v>
      </c>
      <c r="C7" s="19">
        <f>COUNTIF('A2'!K2:K11,"=1")*100/$Q$2</f>
        <v>10</v>
      </c>
      <c r="D7" s="19">
        <f>COUNTIF('A2'!R2:R11,"=1")*100/$Q$2</f>
        <v>10</v>
      </c>
      <c r="E7" s="19">
        <f>COUNTIF('A2'!Y2:Y11,"=1")*100/$Q$2</f>
        <v>20</v>
      </c>
      <c r="F7" s="19">
        <f>COUNTIF('A2'!AF2:AF11,"=1")*100/$Q$2</f>
        <v>10</v>
      </c>
      <c r="G7" s="19">
        <f>COUNTIF('A2'!AM2:AM11,"=1")*100/$Q$2</f>
        <v>10</v>
      </c>
      <c r="H7" s="19">
        <f>COUNTIF('A2'!AT2:AT11,"=1")*100/$Q$2</f>
        <v>20</v>
      </c>
      <c r="I7" s="19">
        <f>COUNTIF('A2'!BA2:BA25,"=1")*100/$Q$2</f>
        <v>10</v>
      </c>
      <c r="J7" s="19">
        <f>COUNTIF('A2'!BH2:BH11,"=1")*100/$Q$2</f>
        <v>10</v>
      </c>
      <c r="K7" s="19">
        <f>COUNTIF('A2'!BO2:BO11,"=1")*100/$Q$2</f>
        <v>30</v>
      </c>
      <c r="L7" s="19">
        <f>COUNTIF('A2'!BV2:BV11,"=1")*100/$Q$2</f>
        <v>20</v>
      </c>
      <c r="M7" s="19">
        <f>COUNTIF('A2'!CC2:CC11,"=1")*100/$Q$2</f>
        <v>20</v>
      </c>
      <c r="N7" s="19">
        <f>COUNTIF('A2'!CJ2:CJ11,"=1")*100/$Q$2</f>
        <v>20</v>
      </c>
      <c r="O7" s="19">
        <f>COUNTIF('A2'!CQ2:CQ11,"=1")*100/$Q$2</f>
        <v>20</v>
      </c>
      <c r="P7" s="19">
        <f>COUNTIF('A2'!CX2:CX11,"=1")*100/$Q$2</f>
        <v>20</v>
      </c>
      <c r="Q7" s="19">
        <f t="shared" si="0"/>
        <v>15.333333333333334</v>
      </c>
    </row>
    <row r="8" spans="1:17" x14ac:dyDescent="0.2">
      <c r="B8" s="20"/>
      <c r="C8" s="20"/>
      <c r="D8" s="20"/>
      <c r="E8" s="20"/>
      <c r="F8" s="20"/>
      <c r="G8" s="20"/>
      <c r="H8" s="20"/>
      <c r="I8" s="20"/>
      <c r="J8" s="20"/>
      <c r="K8" s="20"/>
      <c r="L8" s="20"/>
      <c r="M8" s="20"/>
      <c r="N8" s="20"/>
      <c r="O8" s="20"/>
      <c r="P8" s="20"/>
      <c r="Q8" s="20">
        <f>SUM(Q3:Q7)</f>
        <v>100</v>
      </c>
    </row>
    <row r="9" spans="1:17" x14ac:dyDescent="0.2">
      <c r="B9" s="20"/>
      <c r="C9" s="20"/>
      <c r="D9" s="20"/>
      <c r="E9" s="20"/>
      <c r="F9" s="20"/>
      <c r="G9" s="20"/>
      <c r="H9" s="20"/>
      <c r="I9" s="20"/>
      <c r="J9" s="20"/>
      <c r="K9" s="20"/>
      <c r="L9" s="20"/>
      <c r="M9" s="20"/>
      <c r="N9" s="20"/>
      <c r="O9" s="20"/>
      <c r="P9" s="20"/>
      <c r="Q9" s="20"/>
    </row>
    <row r="10" spans="1:17" x14ac:dyDescent="0.2">
      <c r="A10" t="s">
        <v>205</v>
      </c>
      <c r="B10" s="17" t="s">
        <v>185</v>
      </c>
      <c r="C10" s="17" t="s">
        <v>186</v>
      </c>
      <c r="D10" s="17" t="s">
        <v>187</v>
      </c>
      <c r="E10" s="17" t="s">
        <v>188</v>
      </c>
      <c r="F10" s="17" t="s">
        <v>189</v>
      </c>
      <c r="G10" s="17" t="s">
        <v>190</v>
      </c>
      <c r="H10" s="17" t="s">
        <v>191</v>
      </c>
      <c r="I10" s="17" t="s">
        <v>192</v>
      </c>
      <c r="J10" s="17" t="s">
        <v>193</v>
      </c>
      <c r="K10" s="17" t="s">
        <v>194</v>
      </c>
      <c r="L10" s="17" t="s">
        <v>195</v>
      </c>
      <c r="M10" s="17" t="s">
        <v>196</v>
      </c>
      <c r="N10" s="17" t="s">
        <v>197</v>
      </c>
      <c r="O10" s="17" t="s">
        <v>198</v>
      </c>
      <c r="P10" s="17" t="s">
        <v>199</v>
      </c>
    </row>
    <row r="11" spans="1:17" x14ac:dyDescent="0.2">
      <c r="A11" t="s">
        <v>200</v>
      </c>
      <c r="B11" s="19">
        <f>COUNTIF('A2'!E2:E11,"=5")*100/$Q$2</f>
        <v>40</v>
      </c>
      <c r="C11" s="19">
        <f>COUNTIF('A2'!L2:L11,"=5")*100/$Q$2</f>
        <v>40</v>
      </c>
      <c r="D11" s="19">
        <f>COUNTIF('A2'!S2:S11,"=5")*100/$Q$2</f>
        <v>40</v>
      </c>
      <c r="E11" s="19">
        <f>COUNTIF('A2'!Z2:Z11,"=5")*100/$Q$2</f>
        <v>50</v>
      </c>
      <c r="F11" s="19">
        <f>COUNTIF('A2'!AG2:AG11,"=5")*100/$Q$2</f>
        <v>40</v>
      </c>
      <c r="G11" s="19">
        <f>COUNTIF('A2'!AN2:AN11,"=5")*100/$Q$2</f>
        <v>40</v>
      </c>
      <c r="H11" s="19">
        <f>COUNTIF('A2'!AU2:AU11,"=5")*100/$Q$2</f>
        <v>50</v>
      </c>
      <c r="I11" s="19">
        <f>COUNTIF('A2'!BB2:BB11,"=5")*100/$Q$2</f>
        <v>50</v>
      </c>
      <c r="J11" s="19">
        <f>COUNTIF('A2'!BI2:BI11,"=5")*100/$Q$2</f>
        <v>40</v>
      </c>
      <c r="K11" s="19">
        <f>COUNTIF('A2'!BP2:BP11,"=5")*100/$Q$2</f>
        <v>30</v>
      </c>
      <c r="L11" s="19">
        <f>COUNTIF('A2'!BW2:BW11,"=5")*100/$Q$2</f>
        <v>40</v>
      </c>
      <c r="M11" s="19">
        <f>COUNTIF('A2'!CD2:CD11,"=5")*100/$Q$2</f>
        <v>50</v>
      </c>
      <c r="N11" s="19">
        <f>COUNTIF('A2'!CK2:CK11,"=5")*100/$Q$2</f>
        <v>50</v>
      </c>
      <c r="O11" s="19">
        <f>COUNTIF('A2'!CR2:CR11,"=5")*100/$Q$2</f>
        <v>40</v>
      </c>
      <c r="P11" s="19">
        <f>COUNTIF('A2'!CY2:CY11,"=5")*100/$Q$2</f>
        <v>40</v>
      </c>
      <c r="Q11" s="19">
        <f>SUM(B11:P11)*100/1500</f>
        <v>42.666666666666664</v>
      </c>
    </row>
    <row r="12" spans="1:17" x14ac:dyDescent="0.2">
      <c r="A12" t="s">
        <v>201</v>
      </c>
      <c r="B12" s="19">
        <f>COUNTIF('A2'!E2:E11,"=4")*100/$Q$2</f>
        <v>40</v>
      </c>
      <c r="C12" s="19">
        <f>COUNTIF('A2'!L2:L11,"=4")*100/$Q$2</f>
        <v>40</v>
      </c>
      <c r="D12" s="19">
        <f>COUNTIF('A2'!S2:S11,"=4")*100/$Q$2</f>
        <v>50</v>
      </c>
      <c r="E12" s="19">
        <f>COUNTIF('A2'!Z2:Z11,"=4")*100/$Q$2</f>
        <v>30</v>
      </c>
      <c r="F12" s="19">
        <f>COUNTIF('A2'!AG2:AG11,"=4")*100/$Q$2</f>
        <v>40</v>
      </c>
      <c r="G12" s="19">
        <f>COUNTIF('A2'!AN2:AN11,"=4")*100/$Q$2</f>
        <v>40</v>
      </c>
      <c r="H12" s="19">
        <f>COUNTIF('A2'!AU2:AU11,"=4")*100/$Q$2</f>
        <v>20</v>
      </c>
      <c r="I12" s="19">
        <f>COUNTIF('A2'!BB2:BB11,"=4")*100/$Q$2</f>
        <v>30</v>
      </c>
      <c r="J12" s="19">
        <f>COUNTIF('A2'!BI2:BI11,"=4")*100/$Q$2</f>
        <v>30</v>
      </c>
      <c r="K12" s="19">
        <f>COUNTIF('A2'!BP2:BP11,"=4")*100/$Q$2</f>
        <v>30</v>
      </c>
      <c r="L12" s="19">
        <f>COUNTIF('A2'!BW2:BW11,"=4")*100/$Q$2</f>
        <v>20</v>
      </c>
      <c r="M12" s="19">
        <f>COUNTIF('A2'!CD2:CD11,"=4")*100/$Q$2</f>
        <v>30</v>
      </c>
      <c r="N12" s="19">
        <f>COUNTIF('A2'!CK2:CK11,"=4")*100/$Q$2</f>
        <v>20</v>
      </c>
      <c r="O12" s="19">
        <f>COUNTIF('A2'!CR2:CR11,"=4")*100/$Q$2</f>
        <v>20</v>
      </c>
      <c r="P12" s="19">
        <f>COUNTIF('A2'!CY2:CY11,"=4")*100/$Q$2</f>
        <v>30</v>
      </c>
      <c r="Q12" s="19">
        <f t="shared" ref="Q12:Q15" si="1">SUM(B12:P12)*100/1500</f>
        <v>31.333333333333332</v>
      </c>
    </row>
    <row r="13" spans="1:17" x14ac:dyDescent="0.2">
      <c r="A13" t="s">
        <v>202</v>
      </c>
      <c r="B13" s="19">
        <f>COUNTIF('A2'!E2:E11,"=3")*100/$Q$2</f>
        <v>10</v>
      </c>
      <c r="C13" s="19">
        <f>COUNTIF('A2'!L2:L11,"=3")*100/$Q$2</f>
        <v>20</v>
      </c>
      <c r="D13" s="19">
        <f>COUNTIF('A2'!S2:S11,"=3")*100/$Q$2</f>
        <v>10</v>
      </c>
      <c r="E13" s="19">
        <f>COUNTIF('A2'!Z2:Z11,"=3")*100/$Q$2</f>
        <v>20</v>
      </c>
      <c r="F13" s="19">
        <f>COUNTIF('A2'!AG2:AG11,"=3")*100/$Q$2</f>
        <v>20</v>
      </c>
      <c r="G13" s="19">
        <f>COUNTIF('A2'!AN2:AN11,"=3")*100/$Q$2</f>
        <v>20</v>
      </c>
      <c r="H13" s="19">
        <f>COUNTIF('A2'!AU2:AU11,"=3")*100/$Q$2</f>
        <v>30</v>
      </c>
      <c r="I13" s="19">
        <f>COUNTIF('A2'!BB2:BB11,"=3")*100/$Q$2</f>
        <v>20</v>
      </c>
      <c r="J13" s="19">
        <f>COUNTIF('A2'!BI2:BI11,"=3")*100/$Q$2</f>
        <v>30</v>
      </c>
      <c r="K13" s="19">
        <f>COUNTIF('A2'!BP2:BP11,"=3")*100/$Q$2</f>
        <v>30</v>
      </c>
      <c r="L13" s="19">
        <f>COUNTIF('A2'!BW2:BW11,"=3")*100/$Q$2</f>
        <v>40</v>
      </c>
      <c r="M13" s="19">
        <f>COUNTIF('A2'!CD2:CD11,"=3")*100/$Q$2</f>
        <v>20</v>
      </c>
      <c r="N13" s="19">
        <f>COUNTIF('A2'!CK2:CK11,"=3")*100/$Q$2</f>
        <v>30</v>
      </c>
      <c r="O13" s="19">
        <f>COUNTIF('A2'!CR2:CR11,"=3")*100/$Q$2</f>
        <v>40</v>
      </c>
      <c r="P13" s="19">
        <f>COUNTIF('A2'!CY2:CY11,"=3")*100/$Q$2</f>
        <v>30</v>
      </c>
      <c r="Q13" s="19">
        <f t="shared" si="1"/>
        <v>24.666666666666668</v>
      </c>
    </row>
    <row r="14" spans="1:17" x14ac:dyDescent="0.2">
      <c r="A14" t="s">
        <v>203</v>
      </c>
      <c r="B14" s="19">
        <f>COUNTIF('A2'!E2:E11,"=2")*100/$Q$2</f>
        <v>10</v>
      </c>
      <c r="C14" s="19">
        <f>COUNTIF('A2'!L2:L11,"=2")*100/$Q$2</f>
        <v>0</v>
      </c>
      <c r="D14" s="19">
        <f>COUNTIF('A2'!S2:S11,"=2")*100/$Q$2</f>
        <v>0</v>
      </c>
      <c r="E14" s="19">
        <f>COUNTIF('A2'!Z2:Z11,"=2")*100/$Q$2</f>
        <v>0</v>
      </c>
      <c r="F14" s="19">
        <f>COUNTIF('A2'!AG2:AG11,"=2")*100/$Q$2</f>
        <v>0</v>
      </c>
      <c r="G14" s="19">
        <f>COUNTIF('A2'!AN2:AN11,"=2")*100/$Q$2</f>
        <v>0</v>
      </c>
      <c r="H14" s="19">
        <f>COUNTIF('A2'!AU2:AU11,"=2")*100/$Q$2</f>
        <v>0</v>
      </c>
      <c r="I14" s="19">
        <f>COUNTIF('A2'!BB2:BB11,"=2")*100/$Q$2</f>
        <v>0</v>
      </c>
      <c r="J14" s="19">
        <f>COUNTIF('A2'!BI2:BI11,"=2")*100/$Q$2</f>
        <v>0</v>
      </c>
      <c r="K14" s="19">
        <f>COUNTIF('A2'!BP2:BP11,"=2")*100/$Q$2</f>
        <v>0</v>
      </c>
      <c r="L14" s="19">
        <f>COUNTIF('A2'!BW2:BW11,"=2")*100/$Q$2</f>
        <v>0</v>
      </c>
      <c r="M14" s="19">
        <f>COUNTIF('A2'!CD2:CD11,"=2")*100/$Q$2</f>
        <v>0</v>
      </c>
      <c r="N14" s="19">
        <f>COUNTIF('A2'!CK2:CK11,"=2")*100/$Q$2</f>
        <v>0</v>
      </c>
      <c r="O14" s="19">
        <f>COUNTIF('A2'!CR2:CR11,"=2")*100/$Q$2</f>
        <v>0</v>
      </c>
      <c r="P14" s="19">
        <f>COUNTIF('A2'!CY2:CY11,"=2")*100/$Q$2</f>
        <v>0</v>
      </c>
      <c r="Q14" s="19">
        <f t="shared" si="1"/>
        <v>0.66666666666666663</v>
      </c>
    </row>
    <row r="15" spans="1:17" x14ac:dyDescent="0.2">
      <c r="A15" t="s">
        <v>204</v>
      </c>
      <c r="B15" s="19">
        <f>COUNTIF('A2'!E2:E11,"=1")*100/$Q$2</f>
        <v>0</v>
      </c>
      <c r="C15" s="19">
        <f>COUNTIF('A2'!L2:L11,"=1")*100/$Q$2</f>
        <v>0</v>
      </c>
      <c r="D15" s="19">
        <f>COUNTIF('A2'!S2:S11,"=1")*100/$Q$2</f>
        <v>0</v>
      </c>
      <c r="E15" s="19">
        <f>COUNTIF('A2'!Z2:Z11,"=1")*100/$Q$2</f>
        <v>0</v>
      </c>
      <c r="F15" s="19">
        <f>COUNTIF('A2'!AG2:AG11,"=1")*100/$Q$2</f>
        <v>0</v>
      </c>
      <c r="G15" s="19">
        <f>COUNTIF('A2'!AN2:AN11,"=1")*100/$Q$2</f>
        <v>0</v>
      </c>
      <c r="H15" s="19">
        <f>COUNTIF('A2'!AU2:AU11,"=1")*100/$Q$2</f>
        <v>0</v>
      </c>
      <c r="I15" s="19">
        <f>COUNTIF('A2'!BB2:BB11,"=1")*100/$Q$2</f>
        <v>0</v>
      </c>
      <c r="J15" s="19">
        <f>COUNTIF('A2'!BI2:BI11,"=1")*100/$Q$2</f>
        <v>0</v>
      </c>
      <c r="K15" s="19">
        <f>COUNTIF('A2'!BP2:BP11,"=1")*100/$Q$2</f>
        <v>10</v>
      </c>
      <c r="L15" s="19">
        <f>COUNTIF('A2'!BW2:BW11,"=1")*100/$Q$2</f>
        <v>0</v>
      </c>
      <c r="M15" s="19">
        <f>COUNTIF('A2'!CD2:CD11,"=1")*100/$Q$2</f>
        <v>0</v>
      </c>
      <c r="N15" s="19">
        <f>COUNTIF('A2'!CK2:CK11,"=1")*100/$Q$2</f>
        <v>0</v>
      </c>
      <c r="O15" s="19">
        <f>COUNTIF('A2'!CR2:CR11,"=1")*100/$Q$2</f>
        <v>0</v>
      </c>
      <c r="P15" s="19">
        <f>COUNTIF('A2'!CY2:CY11,"=1")*100/$Q$2</f>
        <v>0</v>
      </c>
      <c r="Q15" s="19">
        <f t="shared" si="1"/>
        <v>0.66666666666666663</v>
      </c>
    </row>
    <row r="16" spans="1:17" x14ac:dyDescent="0.2">
      <c r="B16" s="20"/>
      <c r="C16" s="20"/>
      <c r="D16" s="20"/>
      <c r="E16" s="20"/>
      <c r="F16" s="20"/>
      <c r="G16" s="20"/>
      <c r="H16" s="20"/>
      <c r="I16" s="20"/>
      <c r="J16" s="20"/>
      <c r="K16" s="20"/>
      <c r="L16" s="20"/>
      <c r="M16" s="20"/>
      <c r="N16" s="20"/>
      <c r="O16" s="20"/>
      <c r="P16" s="20"/>
      <c r="Q16" s="20">
        <f>SUM(Q11:Q15)</f>
        <v>100.00000000000001</v>
      </c>
    </row>
    <row r="17" spans="1:17" x14ac:dyDescent="0.2">
      <c r="B17" s="20"/>
      <c r="C17" s="20"/>
      <c r="D17" s="20"/>
      <c r="E17" s="20"/>
      <c r="F17" s="20"/>
      <c r="G17" s="20"/>
      <c r="H17" s="20"/>
      <c r="I17" s="20"/>
      <c r="J17" s="20"/>
      <c r="K17" s="20"/>
      <c r="L17" s="20"/>
      <c r="M17" s="20"/>
      <c r="N17" s="20"/>
      <c r="O17" s="20"/>
      <c r="P17" s="20"/>
      <c r="Q17" s="20"/>
    </row>
    <row r="18" spans="1:17" x14ac:dyDescent="0.2">
      <c r="A18" t="s">
        <v>206</v>
      </c>
      <c r="B18" s="17" t="s">
        <v>185</v>
      </c>
      <c r="C18" s="17" t="s">
        <v>186</v>
      </c>
      <c r="D18" s="17" t="s">
        <v>187</v>
      </c>
      <c r="E18" s="17" t="s">
        <v>188</v>
      </c>
      <c r="F18" s="17" t="s">
        <v>189</v>
      </c>
      <c r="G18" s="17" t="s">
        <v>190</v>
      </c>
      <c r="H18" s="17" t="s">
        <v>191</v>
      </c>
      <c r="I18" s="17" t="s">
        <v>192</v>
      </c>
      <c r="J18" s="17" t="s">
        <v>193</v>
      </c>
      <c r="K18" s="17" t="s">
        <v>194</v>
      </c>
      <c r="L18" s="17" t="s">
        <v>195</v>
      </c>
      <c r="M18" s="17" t="s">
        <v>196</v>
      </c>
      <c r="N18" s="17" t="s">
        <v>197</v>
      </c>
      <c r="O18" s="17" t="s">
        <v>198</v>
      </c>
      <c r="P18" s="17" t="s">
        <v>199</v>
      </c>
    </row>
    <row r="19" spans="1:17" x14ac:dyDescent="0.2">
      <c r="A19" t="s">
        <v>200</v>
      </c>
      <c r="B19" s="19">
        <f>COUNTIF('A2'!F2:F11,"=5")*100/$Q$2</f>
        <v>0</v>
      </c>
      <c r="C19" s="19">
        <f>COUNTIF('A2'!M2:M11,"=5")*100/$Q$2</f>
        <v>0</v>
      </c>
      <c r="D19" s="19">
        <f>COUNTIF('A2'!T2:T11,"=5")*100/$Q$2</f>
        <v>10</v>
      </c>
      <c r="E19" s="19">
        <f>COUNTIF('A2'!AA2:AA25,"=5")*100/$Q$2</f>
        <v>10</v>
      </c>
      <c r="F19" s="19">
        <f>COUNTIF('A2'!AH2:AH11,"=5")*100/$Q$2</f>
        <v>10</v>
      </c>
      <c r="G19" s="19">
        <f>COUNTIF('A2'!AO2:AO11,"=5")*100/$Q$2</f>
        <v>10</v>
      </c>
      <c r="H19" s="19">
        <f>COUNTIF('A2'!AV2:AV11,"=5")*100/$Q$2</f>
        <v>10</v>
      </c>
      <c r="I19" s="19">
        <f>COUNTIF('A2'!BC2:BC11,"=5")*100/$Q$2</f>
        <v>10</v>
      </c>
      <c r="J19" s="19">
        <f>COUNTIF('A2'!BJ2:BJ11,"=5")*100/$Q$2</f>
        <v>10</v>
      </c>
      <c r="K19" s="19">
        <f>COUNTIF('A2'!BQ2:BQ11,"=5")*100/$Q$2</f>
        <v>10</v>
      </c>
      <c r="L19" s="19">
        <f>COUNTIF('A2'!BX2:BX11,"=5")*100/$Q$2</f>
        <v>10</v>
      </c>
      <c r="M19" s="19">
        <f>COUNTIF('A2'!CE2:CE11,"=5")*100/$Q$2</f>
        <v>10</v>
      </c>
      <c r="N19" s="19">
        <f>COUNTIF('A2'!CL2:CL11,"=5")*100/$Q$2</f>
        <v>10</v>
      </c>
      <c r="O19" s="19">
        <f>COUNTIF('A2'!CS2:CS11,"=5")*100/$Q$2</f>
        <v>10</v>
      </c>
      <c r="P19" s="19">
        <f>COUNTIF('A2'!CZ2:CZ11,"=5")*100/$Q$2</f>
        <v>10</v>
      </c>
      <c r="Q19" s="19">
        <f>SUM(B19:P19)*100/1500</f>
        <v>8.6666666666666661</v>
      </c>
    </row>
    <row r="20" spans="1:17" x14ac:dyDescent="0.2">
      <c r="A20" t="s">
        <v>201</v>
      </c>
      <c r="B20" s="19">
        <f>COUNTIF('A2'!F2:F11,"=4")*100/$Q$2</f>
        <v>50</v>
      </c>
      <c r="C20" s="19">
        <f>COUNTIF('A2'!M2:M11,"=4")*100/$Q$2</f>
        <v>40</v>
      </c>
      <c r="D20" s="19">
        <f>COUNTIF('A2'!T2:T11,"=4")*100/$Q$2</f>
        <v>40</v>
      </c>
      <c r="E20" s="19">
        <f>COUNTIF('A2'!AA2:AA25,"=4")*100/$Q$2</f>
        <v>40</v>
      </c>
      <c r="F20" s="19">
        <f>COUNTIF('A2'!AH2:AH11,"=4")*100/$Q$2</f>
        <v>40</v>
      </c>
      <c r="G20" s="19">
        <f>COUNTIF('A2'!AO2:AO11,"=4")*100/$Q$2</f>
        <v>30</v>
      </c>
      <c r="H20" s="19">
        <f>COUNTIF('A2'!AV2:AV11,"=4")*100/$Q$2</f>
        <v>20</v>
      </c>
      <c r="I20" s="19">
        <f>COUNTIF('A2'!BC2:BC11,"=4")*100/$Q$2</f>
        <v>40</v>
      </c>
      <c r="J20" s="19">
        <f>COUNTIF('A2'!BJ2:BJ11,"=4")*100/$Q$2</f>
        <v>30</v>
      </c>
      <c r="K20" s="19">
        <f>COUNTIF('A2'!BQ2:BQ11,"=4")*100/$Q$2</f>
        <v>20</v>
      </c>
      <c r="L20" s="19">
        <f>COUNTIF('A2'!BX2:BX11,"=4")*100/$Q$2</f>
        <v>20</v>
      </c>
      <c r="M20" s="19">
        <f>COUNTIF('A2'!CE2:CE11,"=4")*100/$Q$2</f>
        <v>30</v>
      </c>
      <c r="N20" s="19">
        <f>COUNTIF('A2'!CL2:CL11,"=4")*100/$Q$2</f>
        <v>20</v>
      </c>
      <c r="O20" s="19">
        <f>COUNTIF('A2'!CS2:CS11,"=4")*100/$Q$2</f>
        <v>20</v>
      </c>
      <c r="P20" s="19">
        <f>COUNTIF('A2'!CZ2:CZ11,"=4")*100/$Q$2</f>
        <v>40</v>
      </c>
      <c r="Q20" s="19">
        <f t="shared" ref="Q20:Q23" si="2">SUM(B20:P20)*100/1500</f>
        <v>32</v>
      </c>
    </row>
    <row r="21" spans="1:17" x14ac:dyDescent="0.2">
      <c r="A21" t="s">
        <v>202</v>
      </c>
      <c r="B21" s="19">
        <f>COUNTIF('A2'!F2:F11,"=3")*100/$Q$2</f>
        <v>20</v>
      </c>
      <c r="C21" s="19">
        <f>COUNTIF('A2'!M2:M11,"=3")*100/$Q$2</f>
        <v>30</v>
      </c>
      <c r="D21" s="19">
        <f>COUNTIF('A2'!T2:T11,"=3")*100/$Q$2</f>
        <v>20</v>
      </c>
      <c r="E21" s="19">
        <f>COUNTIF('A2'!AA2:AA25,"=3")*100/$Q$2</f>
        <v>10</v>
      </c>
      <c r="F21" s="19">
        <f>COUNTIF('A2'!AH2:AH11,"=3")*100/$Q$2</f>
        <v>20</v>
      </c>
      <c r="G21" s="19">
        <f>COUNTIF('A2'!AO2:AO11,"=3")*100/$Q$2</f>
        <v>30</v>
      </c>
      <c r="H21" s="19">
        <f>COUNTIF('A2'!AV2:AV11,"=3")*100/$Q$2</f>
        <v>40</v>
      </c>
      <c r="I21" s="19">
        <f>COUNTIF('A2'!BC2:BC11,"=3")*100/$Q$2</f>
        <v>20</v>
      </c>
      <c r="J21" s="19">
        <f>COUNTIF('A2'!BJ2:BJ11,"=3")*100/$Q$2</f>
        <v>20</v>
      </c>
      <c r="K21" s="19">
        <f>COUNTIF('A2'!BQ2:BQ11,"=3")*100/$Q$2</f>
        <v>30</v>
      </c>
      <c r="L21" s="19">
        <f>COUNTIF('A2'!BX2:BX11,"=3")*100/$Q$2</f>
        <v>30</v>
      </c>
      <c r="M21" s="19">
        <f>COUNTIF('A2'!CE2:CE11,"=3")*100/$Q$2</f>
        <v>20</v>
      </c>
      <c r="N21" s="19">
        <f>COUNTIF('A2'!CL2:CL11,"=3")*100/$Q$2</f>
        <v>30</v>
      </c>
      <c r="O21" s="19">
        <f>COUNTIF('A2'!CS2:CS11,"=3")*100/$Q$2</f>
        <v>40</v>
      </c>
      <c r="P21" s="19">
        <f>COUNTIF('A2'!CZ2:CZ11,"=3")*100/$Q$2</f>
        <v>10</v>
      </c>
      <c r="Q21" s="19">
        <f t="shared" si="2"/>
        <v>24.666666666666668</v>
      </c>
    </row>
    <row r="22" spans="1:17" x14ac:dyDescent="0.2">
      <c r="A22" t="s">
        <v>203</v>
      </c>
      <c r="B22" s="19">
        <f>COUNTIF('A2'!F2:F11,"=2")*100/$Q$2</f>
        <v>0</v>
      </c>
      <c r="C22" s="19">
        <f>COUNTIF('A2'!M2:M11,"=2")*100/$Q$2</f>
        <v>0</v>
      </c>
      <c r="D22" s="19">
        <f>COUNTIF('A2'!T2:T11,"=2")*100/$Q$2</f>
        <v>0</v>
      </c>
      <c r="E22" s="19">
        <f>COUNTIF('A2'!AA2:AA25,"=2")*100/$Q$2</f>
        <v>10</v>
      </c>
      <c r="F22" s="19">
        <f>COUNTIF('A2'!AH2:AH11,"=2")*100/$Q$2</f>
        <v>0</v>
      </c>
      <c r="G22" s="19">
        <f>COUNTIF('A2'!AO2:AO11,"=2")*100/$Q$2</f>
        <v>0</v>
      </c>
      <c r="H22" s="19">
        <f>COUNTIF('A2'!AV2:AV11,"=2")*100/$Q$2</f>
        <v>0</v>
      </c>
      <c r="I22" s="19">
        <f>COUNTIF('A2'!BC2:BC11,"=2")*100/$Q$2</f>
        <v>0</v>
      </c>
      <c r="J22" s="19">
        <f>COUNTIF('A2'!BJ2:BJ11,"=2")*100/$Q$2</f>
        <v>10</v>
      </c>
      <c r="K22" s="19">
        <f>COUNTIF('A2'!BQ2:BQ11,"=2")*100/$Q$2</f>
        <v>10</v>
      </c>
      <c r="L22" s="19">
        <f>COUNTIF('A2'!BX2:BX11,"=2")*100/$Q$2</f>
        <v>10</v>
      </c>
      <c r="M22" s="19">
        <f>COUNTIF('A2'!CE2:CE11,"=2")*100/$Q$2</f>
        <v>10</v>
      </c>
      <c r="N22" s="19">
        <f>COUNTIF('A2'!CL2:CL11,"=2")*100/$Q$2</f>
        <v>20</v>
      </c>
      <c r="O22" s="19">
        <f>COUNTIF('A2'!CS2:CS11,"=2")*100/$Q$2</f>
        <v>10</v>
      </c>
      <c r="P22" s="19">
        <f>COUNTIF('A2'!CZ2:CZ11,"=2")*100/$Q$2</f>
        <v>20</v>
      </c>
      <c r="Q22" s="19">
        <f t="shared" si="2"/>
        <v>6.666666666666667</v>
      </c>
    </row>
    <row r="23" spans="1:17" x14ac:dyDescent="0.2">
      <c r="A23" t="s">
        <v>204</v>
      </c>
      <c r="B23" s="19">
        <f>COUNTIF('A2'!F2:F11,"=1")*100/$Q$2</f>
        <v>30</v>
      </c>
      <c r="C23" s="19">
        <f>COUNTIF('A2'!M2:M11,"=1")*100/$Q$2</f>
        <v>30</v>
      </c>
      <c r="D23" s="19">
        <f>COUNTIF('A2'!T2:T11,"=1")*100/$Q$2</f>
        <v>30</v>
      </c>
      <c r="E23" s="19">
        <f>COUNTIF('A2'!AA2:AA25,"=1")*100/$Q$2</f>
        <v>30</v>
      </c>
      <c r="F23" s="19">
        <f>COUNTIF('A2'!AH2:AH11,"=1")*100/$Q$2</f>
        <v>30</v>
      </c>
      <c r="G23" s="19">
        <f>COUNTIF('A2'!AO2:AO11,"=1")*100/$Q$2</f>
        <v>30</v>
      </c>
      <c r="H23" s="19">
        <f>COUNTIF('A2'!AV2:AV11,"=1")*100/$Q$2</f>
        <v>30</v>
      </c>
      <c r="I23" s="19">
        <f>COUNTIF('A2'!BC2:BC11,"=1")*100/$Q$2</f>
        <v>30</v>
      </c>
      <c r="J23" s="19">
        <f>COUNTIF('A2'!BJ2:BJ11,"=1")*100/$Q$2</f>
        <v>30</v>
      </c>
      <c r="K23" s="19">
        <f>COUNTIF('A2'!BQ2:BQ11,"=1")*100/$Q$2</f>
        <v>30</v>
      </c>
      <c r="L23" s="19">
        <f>COUNTIF('A2'!BX2:BX11,"=1")*100/$Q$2</f>
        <v>30</v>
      </c>
      <c r="M23" s="19">
        <f>COUNTIF('A2'!CE2:CE11,"=1")*100/$Q$2</f>
        <v>30</v>
      </c>
      <c r="N23" s="19">
        <f>COUNTIF('A2'!CL2:CL11,"=1")*100/$Q$2</f>
        <v>20</v>
      </c>
      <c r="O23" s="19">
        <f>COUNTIF('A2'!CS2:CS11,"=1")*100/$Q$2</f>
        <v>20</v>
      </c>
      <c r="P23" s="19">
        <f>COUNTIF('A2'!CZ2:CZ11,"=1")*100/$Q$2</f>
        <v>20</v>
      </c>
      <c r="Q23" s="19">
        <f t="shared" si="2"/>
        <v>28</v>
      </c>
    </row>
    <row r="24" spans="1:17" x14ac:dyDescent="0.2">
      <c r="B24" s="20"/>
      <c r="C24" s="20"/>
      <c r="D24" s="20"/>
      <c r="E24" s="20"/>
      <c r="F24" s="20"/>
      <c r="G24" s="20"/>
      <c r="H24" s="20"/>
      <c r="I24" s="20"/>
      <c r="J24" s="20"/>
      <c r="K24" s="20"/>
      <c r="L24" s="20"/>
      <c r="M24" s="20"/>
      <c r="N24" s="20"/>
      <c r="O24" s="20"/>
      <c r="P24" s="20"/>
      <c r="Q24" s="20">
        <f>SUM(Q19:Q23)</f>
        <v>100</v>
      </c>
    </row>
    <row r="25" spans="1:17" x14ac:dyDescent="0.2">
      <c r="B25" s="20"/>
      <c r="C25" s="20"/>
      <c r="D25" s="20"/>
      <c r="E25" s="20"/>
      <c r="F25" s="20"/>
      <c r="G25" s="20"/>
      <c r="H25" s="20"/>
      <c r="I25" s="20"/>
      <c r="J25" s="20"/>
      <c r="K25" s="20"/>
      <c r="L25" s="20"/>
      <c r="M25" s="20"/>
      <c r="N25" s="20"/>
      <c r="O25" s="20"/>
      <c r="P25" s="20"/>
      <c r="Q25" s="20"/>
    </row>
    <row r="26" spans="1:17" x14ac:dyDescent="0.2">
      <c r="A26" t="s">
        <v>207</v>
      </c>
      <c r="B26" s="17" t="s">
        <v>185</v>
      </c>
      <c r="C26" s="17" t="s">
        <v>186</v>
      </c>
      <c r="D26" s="17" t="s">
        <v>187</v>
      </c>
      <c r="E26" s="17" t="s">
        <v>188</v>
      </c>
      <c r="F26" s="17" t="s">
        <v>189</v>
      </c>
      <c r="G26" s="17" t="s">
        <v>190</v>
      </c>
      <c r="H26" s="17" t="s">
        <v>191</v>
      </c>
      <c r="I26" s="17" t="s">
        <v>192</v>
      </c>
      <c r="J26" s="17" t="s">
        <v>193</v>
      </c>
      <c r="K26" s="17" t="s">
        <v>194</v>
      </c>
      <c r="L26" s="17" t="s">
        <v>195</v>
      </c>
      <c r="M26" s="17" t="s">
        <v>196</v>
      </c>
      <c r="N26" s="17" t="s">
        <v>197</v>
      </c>
      <c r="O26" s="17" t="s">
        <v>198</v>
      </c>
      <c r="P26" s="17" t="s">
        <v>199</v>
      </c>
    </row>
    <row r="27" spans="1:17" x14ac:dyDescent="0.2">
      <c r="A27" t="s">
        <v>200</v>
      </c>
      <c r="B27" s="19">
        <f>COUNTIF('A2'!G2:G11,"=5")*100/$Q$2</f>
        <v>20</v>
      </c>
      <c r="C27" s="19">
        <f>COUNTIF('A2'!N2:N11,"=5")*100/$Q$2</f>
        <v>30</v>
      </c>
      <c r="D27" s="19">
        <f>COUNTIF('A2'!U2:U11,"=5")*100/$Q$2</f>
        <v>30</v>
      </c>
      <c r="E27" s="19">
        <f>COUNTIF('A2'!AB2:AB11,"=5")*100/$Q$2</f>
        <v>40</v>
      </c>
      <c r="F27" s="19">
        <f>COUNTIF('A2'!AI2:AI11,"=5")*100/$Q$2</f>
        <v>40</v>
      </c>
      <c r="G27" s="19">
        <f>COUNTIF('A2'!AP2:AP11,"=5")*100/$Q$2</f>
        <v>30</v>
      </c>
      <c r="H27" s="19">
        <f>COUNTIF('A2'!AW2:AW11,"=5")*100/$Q$2</f>
        <v>30</v>
      </c>
      <c r="I27" s="19">
        <f>COUNTIF('A2'!BD2:BD11,"=5")*100/$Q$2</f>
        <v>30</v>
      </c>
      <c r="J27" s="19">
        <f>COUNTIF('A2'!BK2:BK11,"=5")*100/$Q$2</f>
        <v>30</v>
      </c>
      <c r="K27" s="19">
        <f>COUNTIF('A2'!BR2:BR11,"=5")*100/$Q$2</f>
        <v>40</v>
      </c>
      <c r="L27" s="19">
        <f>COUNTIF('A2'!BY2:BY11,"=5")*100/$Q$2</f>
        <v>40</v>
      </c>
      <c r="M27" s="19">
        <f>COUNTIF('A2'!CF2:CF11,"=5")*100/$Q$2</f>
        <v>30</v>
      </c>
      <c r="N27" s="19">
        <f>COUNTIF('A2'!CM2:CM11,"=5")*100/$Q$2</f>
        <v>40</v>
      </c>
      <c r="O27" s="19">
        <f>COUNTIF('A2'!CT2:CT11,"=5")*100/$Q$2</f>
        <v>40</v>
      </c>
      <c r="P27" s="19">
        <f>COUNTIF('A2'!DA2:DA25,"=5")*100/$Q$2</f>
        <v>30</v>
      </c>
      <c r="Q27" s="19">
        <f>SUM(B27:P27)*100/1500</f>
        <v>33.333333333333336</v>
      </c>
    </row>
    <row r="28" spans="1:17" x14ac:dyDescent="0.2">
      <c r="A28" t="s">
        <v>201</v>
      </c>
      <c r="B28" s="19">
        <f>COUNTIF('A2'!G2:G11,"=4")*100/$Q$2</f>
        <v>40</v>
      </c>
      <c r="C28" s="19">
        <f>COUNTIF('A2'!N2:N11,"=4")*100/$Q$2</f>
        <v>40</v>
      </c>
      <c r="D28" s="19">
        <f>COUNTIF('A2'!U2:U11,"=4")*100/$Q$2</f>
        <v>30</v>
      </c>
      <c r="E28" s="19">
        <f>COUNTIF('A2'!AB2:AB11,"=4")*100/$Q$2</f>
        <v>30</v>
      </c>
      <c r="F28" s="19">
        <f>COUNTIF('A2'!AI2:AI11,"=4")*100/$Q$2</f>
        <v>30</v>
      </c>
      <c r="G28" s="19">
        <f>COUNTIF('A2'!AP2:AP11,"=4")*100/$Q$2</f>
        <v>40</v>
      </c>
      <c r="H28" s="19">
        <f>COUNTIF('A2'!AW2:AW11,"=4")*100/$Q$2</f>
        <v>30</v>
      </c>
      <c r="I28" s="19">
        <f>COUNTIF('A2'!BD2:BD11,"=4")*100/$Q$2</f>
        <v>40</v>
      </c>
      <c r="J28" s="19">
        <f>COUNTIF('A2'!BK2:BK11,"=4")*100/$Q$2</f>
        <v>20</v>
      </c>
      <c r="K28" s="19">
        <f>COUNTIF('A2'!BR2:BR11,"=4")*100/$Q$2</f>
        <v>30</v>
      </c>
      <c r="L28" s="19">
        <f>COUNTIF('A2'!BY2:BY11,"=4")*100/$Q$2</f>
        <v>30</v>
      </c>
      <c r="M28" s="19">
        <f>COUNTIF('A2'!CF2:CF11,"=4")*100/$Q$2</f>
        <v>40</v>
      </c>
      <c r="N28" s="19">
        <f>COUNTIF('A2'!CM2:CM11,"=4")*100/$Q$2</f>
        <v>20</v>
      </c>
      <c r="O28" s="19">
        <f>COUNTIF('A2'!CT2:CT11,"=4")*100/$Q$2</f>
        <v>10</v>
      </c>
      <c r="P28" s="19">
        <f>COUNTIF('A2'!DA2:DA25,"=4")*100/$Q$2</f>
        <v>40</v>
      </c>
      <c r="Q28" s="19">
        <f t="shared" ref="Q28:Q31" si="3">SUM(B28:P28)*100/1500</f>
        <v>31.333333333333332</v>
      </c>
    </row>
    <row r="29" spans="1:17" x14ac:dyDescent="0.2">
      <c r="A29" t="s">
        <v>202</v>
      </c>
      <c r="B29" s="19">
        <f>COUNTIF('A2'!G2:G11,"=3")*100/$Q$2</f>
        <v>30</v>
      </c>
      <c r="C29" s="19">
        <f>COUNTIF('A2'!N2:N11,"=3")*100/$Q$2</f>
        <v>20</v>
      </c>
      <c r="D29" s="19">
        <f>COUNTIF('A2'!U2:U11,"=3")*100/$Q$2</f>
        <v>30</v>
      </c>
      <c r="E29" s="19">
        <f>COUNTIF('A2'!AB2:AB11,"=3")*100/$Q$2</f>
        <v>20</v>
      </c>
      <c r="F29" s="19">
        <f>COUNTIF('A2'!AI2:AI11,"=3")*100/$Q$2</f>
        <v>20</v>
      </c>
      <c r="G29" s="19">
        <f>COUNTIF('A2'!AP2:AP11,"=3")*100/$Q$2</f>
        <v>20</v>
      </c>
      <c r="H29" s="19">
        <f>COUNTIF('A2'!AW2:AW11,"=3")*100/$Q$2</f>
        <v>30</v>
      </c>
      <c r="I29" s="19">
        <f>COUNTIF('A2'!BD2:BD11,"=3")*100/$Q$2</f>
        <v>20</v>
      </c>
      <c r="J29" s="19">
        <f>COUNTIF('A2'!BK2:BK11,"=3")*100/$Q$2</f>
        <v>40</v>
      </c>
      <c r="K29" s="19">
        <f>COUNTIF('A2'!BR2:BR11,"=3")*100/$Q$2</f>
        <v>20</v>
      </c>
      <c r="L29" s="19">
        <f>COUNTIF('A2'!BY2:BY11,"=3")*100/$Q$2</f>
        <v>20</v>
      </c>
      <c r="M29" s="19">
        <f>COUNTIF('A2'!CF2:CF11,"=3")*100/$Q$2</f>
        <v>20</v>
      </c>
      <c r="N29" s="19">
        <f>COUNTIF('A2'!CM2:CM11,"=3")*100/$Q$2</f>
        <v>30</v>
      </c>
      <c r="O29" s="19">
        <f>COUNTIF('A2'!CT2:CT11,"=3")*100/$Q$2</f>
        <v>30</v>
      </c>
      <c r="P29" s="19">
        <f>COUNTIF('A2'!DA2:DA25,"=3")*100/$Q$2</f>
        <v>10</v>
      </c>
      <c r="Q29" s="19">
        <f t="shared" si="3"/>
        <v>24</v>
      </c>
    </row>
    <row r="30" spans="1:17" x14ac:dyDescent="0.2">
      <c r="A30" t="s">
        <v>203</v>
      </c>
      <c r="B30" s="19">
        <f>COUNTIF('A2'!G2:G11,"=2")*100/$Q$2</f>
        <v>0</v>
      </c>
      <c r="C30" s="19">
        <f>COUNTIF('A2'!N2:N11,"=2")*100/$Q$2</f>
        <v>0</v>
      </c>
      <c r="D30" s="19">
        <f>COUNTIF('A2'!U2:U11,"=2")*100/$Q$2</f>
        <v>0</v>
      </c>
      <c r="E30" s="19">
        <f>COUNTIF('A2'!AB2:AB11,"=2")*100/$Q$2</f>
        <v>0</v>
      </c>
      <c r="F30" s="19">
        <f>COUNTIF('A2'!AI2:AI11,"=2")*100/$Q$2</f>
        <v>0</v>
      </c>
      <c r="G30" s="19">
        <f>COUNTIF('A2'!AP2:AP11,"=2")*100/$Q$2</f>
        <v>0</v>
      </c>
      <c r="H30" s="19">
        <f>COUNTIF('A2'!AW2:AW11,"=2")*100/$Q$2</f>
        <v>0</v>
      </c>
      <c r="I30" s="19">
        <f>COUNTIF('A2'!BD2:BD11,"=2")*100/$Q$2</f>
        <v>0</v>
      </c>
      <c r="J30" s="19">
        <f>COUNTIF('A2'!BK2:BK11,"=2")*100/$Q$2</f>
        <v>0</v>
      </c>
      <c r="K30" s="19">
        <f>COUNTIF('A2'!BR2:BR11,"=2")*100/$Q$2</f>
        <v>0</v>
      </c>
      <c r="L30" s="19">
        <f>COUNTIF('A2'!BY2:BY11,"=2")*100/$Q$2</f>
        <v>0</v>
      </c>
      <c r="M30" s="19">
        <f>COUNTIF('A2'!CF2:CF11,"=2")*100/$Q$2</f>
        <v>0</v>
      </c>
      <c r="N30" s="19">
        <f>COUNTIF('A2'!CM2:CM11,"=2")*100/$Q$2</f>
        <v>0</v>
      </c>
      <c r="O30" s="19">
        <f>COUNTIF('A2'!CT2:CT11,"=2")*100/$Q$2</f>
        <v>10</v>
      </c>
      <c r="P30" s="19">
        <f>COUNTIF('A2'!DA2:DA25,"=2")*100/$Q$2</f>
        <v>10</v>
      </c>
      <c r="Q30" s="19">
        <f t="shared" si="3"/>
        <v>1.3333333333333333</v>
      </c>
    </row>
    <row r="31" spans="1:17" x14ac:dyDescent="0.2">
      <c r="A31" t="s">
        <v>204</v>
      </c>
      <c r="B31" s="19">
        <f>COUNTIF('A2'!G2:G11,"=1")*100/$Q$2</f>
        <v>10</v>
      </c>
      <c r="C31" s="19">
        <f>COUNTIF('A2'!N2:N11,"=1")*100/$Q$2</f>
        <v>10</v>
      </c>
      <c r="D31" s="19">
        <f>COUNTIF('A2'!U2:U11,"=1")*100/$Q$2</f>
        <v>10</v>
      </c>
      <c r="E31" s="19">
        <f>COUNTIF('A2'!AB2:AB11,"=1")*100/$Q$2</f>
        <v>10</v>
      </c>
      <c r="F31" s="19">
        <f>COUNTIF('A2'!AI2:AI11,"=1")*100/$Q$2</f>
        <v>10</v>
      </c>
      <c r="G31" s="19">
        <f>COUNTIF('A2'!AP2:AP11,"=1")*100/$Q$2</f>
        <v>10</v>
      </c>
      <c r="H31" s="19">
        <f>COUNTIF('A2'!AW2:AW11,"=1")*100/$Q$2</f>
        <v>10</v>
      </c>
      <c r="I31" s="19">
        <f>COUNTIF('A2'!BD2:BD11,"=1")*100/$Q$2</f>
        <v>10</v>
      </c>
      <c r="J31" s="19">
        <f>COUNTIF('A2'!BK2:BK11,"=1")*100/$Q$2</f>
        <v>10</v>
      </c>
      <c r="K31" s="19">
        <f>COUNTIF('A2'!BR2:BR11,"=1")*100/$Q$2</f>
        <v>10</v>
      </c>
      <c r="L31" s="19">
        <f>COUNTIF('A2'!BY2:BY11,"=1")*100/$Q$2</f>
        <v>10</v>
      </c>
      <c r="M31" s="19">
        <f>COUNTIF('A2'!CF2:CF11,"=1")*100/$Q$2</f>
        <v>10</v>
      </c>
      <c r="N31" s="19">
        <f>COUNTIF('A2'!CM2:CM11,"=1")*100/$Q$2</f>
        <v>10</v>
      </c>
      <c r="O31" s="19">
        <f>COUNTIF('A2'!CT2:CT11,"=1")*100/$Q$2</f>
        <v>10</v>
      </c>
      <c r="P31" s="19">
        <f>COUNTIF('A2'!DA2:DA25,"=1")*100/$Q$2</f>
        <v>10</v>
      </c>
      <c r="Q31" s="19">
        <f t="shared" si="3"/>
        <v>10</v>
      </c>
    </row>
    <row r="32" spans="1:17" x14ac:dyDescent="0.2">
      <c r="Q32" s="20">
        <f>SUM(Q27:Q31)</f>
        <v>100</v>
      </c>
    </row>
    <row r="34" spans="1:17" x14ac:dyDescent="0.2">
      <c r="A34" t="s">
        <v>211</v>
      </c>
      <c r="B34" s="17" t="s">
        <v>185</v>
      </c>
      <c r="C34" s="17" t="s">
        <v>186</v>
      </c>
      <c r="D34" s="17" t="s">
        <v>187</v>
      </c>
      <c r="E34" s="17" t="s">
        <v>188</v>
      </c>
      <c r="F34" s="17" t="s">
        <v>189</v>
      </c>
      <c r="G34" s="17" t="s">
        <v>190</v>
      </c>
      <c r="H34" s="17" t="s">
        <v>191</v>
      </c>
      <c r="I34" s="17" t="s">
        <v>192</v>
      </c>
      <c r="J34" s="17" t="s">
        <v>193</v>
      </c>
      <c r="K34" s="17" t="s">
        <v>194</v>
      </c>
      <c r="L34" s="17" t="s">
        <v>195</v>
      </c>
      <c r="M34" s="17" t="s">
        <v>196</v>
      </c>
      <c r="N34" s="17" t="s">
        <v>197</v>
      </c>
      <c r="O34" s="17" t="s">
        <v>198</v>
      </c>
      <c r="P34" s="17" t="s">
        <v>199</v>
      </c>
    </row>
    <row r="35" spans="1:17" x14ac:dyDescent="0.2">
      <c r="A35" t="s">
        <v>200</v>
      </c>
      <c r="B35" s="19">
        <f>COUNTIF('A2'!H2:H11,"=5")*100/$Q$2</f>
        <v>30</v>
      </c>
      <c r="C35" s="19">
        <f>COUNTIF('A2'!O2:O11,"=5")*100/$Q$2</f>
        <v>30</v>
      </c>
      <c r="D35" s="19">
        <f>COUNTIF('A2'!V2:V11,"=5")*100/$Q$2</f>
        <v>40</v>
      </c>
      <c r="E35" s="19">
        <f>COUNTIF('A2'!AC2:AC11,"=5")*100/$Q$2</f>
        <v>40</v>
      </c>
      <c r="F35" s="19">
        <f>COUNTIF('A2'!AJ2:AJ11,"=5")*100/$Q$2</f>
        <v>30</v>
      </c>
      <c r="G35" s="19">
        <f>COUNTIF('A2'!AQ2:AQ11,"=5")*100/$Q$2</f>
        <v>30</v>
      </c>
      <c r="H35" s="19">
        <f>COUNTIF('A2'!AX2:AX11,"=5")*100/$Q$2</f>
        <v>40</v>
      </c>
      <c r="I35" s="19">
        <f>COUNTIF('A2'!BE2:BE11,"=5")*100/$Q$2</f>
        <v>30</v>
      </c>
      <c r="J35" s="19">
        <f>COUNTIF('A2'!BL2:BL11,"=5")*100/$Q$2</f>
        <v>30</v>
      </c>
      <c r="K35" s="19">
        <f>COUNTIF('A2'!BS2:BS11,"=5")*100/$Q$2</f>
        <v>30</v>
      </c>
      <c r="L35" s="19">
        <f>COUNTIF('A2'!BZ2:BZ11,"=5")*100/$Q$2</f>
        <v>40</v>
      </c>
      <c r="M35" s="19">
        <f>COUNTIF('A2'!CG2:CG11,"=5")*100/$Q$2</f>
        <v>40</v>
      </c>
      <c r="N35" s="19">
        <f>COUNTIF('A2'!CN2:CN11,"=5")*100/$Q$2</f>
        <v>40</v>
      </c>
      <c r="O35" s="19">
        <f>COUNTIF('A2'!CU2:CU11,"=5")*100/$Q$2</f>
        <v>40</v>
      </c>
      <c r="P35" s="19">
        <f>COUNTIF('A2'!DB2:DB11,"=5")*100/$Q$2</f>
        <v>30</v>
      </c>
      <c r="Q35" s="19">
        <f>SUM(B35:P35)*100/1500</f>
        <v>34.666666666666664</v>
      </c>
    </row>
    <row r="36" spans="1:17" x14ac:dyDescent="0.2">
      <c r="A36" t="s">
        <v>201</v>
      </c>
      <c r="B36" s="19">
        <f>COUNTIF('A2'!H2:H11,"=4")*100/$Q$2</f>
        <v>60</v>
      </c>
      <c r="C36" s="19">
        <f>COUNTIF('A2'!O2:O11,"=4")*100/$Q$2</f>
        <v>50</v>
      </c>
      <c r="D36" s="19">
        <f>COUNTIF('A2'!V2:V11,"=4")*100/$Q$2</f>
        <v>40</v>
      </c>
      <c r="E36" s="19">
        <f>COUNTIF('A2'!AC2:AC11,"=4")*100/$Q$2</f>
        <v>50</v>
      </c>
      <c r="F36" s="19">
        <f>COUNTIF('A2'!AJ2:AJ11,"=4")*100/$Q$2</f>
        <v>40</v>
      </c>
      <c r="G36" s="19">
        <f>COUNTIF('A2'!AQ2:AQ11,"=4")*100/$Q$2</f>
        <v>60</v>
      </c>
      <c r="H36" s="19">
        <f>COUNTIF('A2'!AX2:AX11,"=4")*100/$Q$2</f>
        <v>40</v>
      </c>
      <c r="I36" s="19">
        <f>COUNTIF('A2'!BE2:BE11,"=4")*100/$Q$2</f>
        <v>40</v>
      </c>
      <c r="J36" s="19">
        <f>COUNTIF('A2'!BL2:BL11,"=4")*100/$Q$2</f>
        <v>50</v>
      </c>
      <c r="K36" s="19">
        <f>COUNTIF('A2'!BS2:BS11,"=4")*100/$Q$2</f>
        <v>40</v>
      </c>
      <c r="L36" s="19">
        <f>COUNTIF('A2'!BZ2:BZ11,"=4")*100/$Q$2</f>
        <v>10</v>
      </c>
      <c r="M36" s="19">
        <f>COUNTIF('A2'!CG2:CG11,"=4")*100/$Q$2</f>
        <v>30</v>
      </c>
      <c r="N36" s="19">
        <f>COUNTIF('A2'!CN2:CN11,"=4")*100/$Q$2</f>
        <v>40</v>
      </c>
      <c r="O36" s="19">
        <f>COUNTIF('A2'!CU2:CU11,"=4")*100/$Q$2</f>
        <v>10</v>
      </c>
      <c r="P36" s="19">
        <f>COUNTIF('A2'!DB2:DB11,"=4")*100/$Q$2</f>
        <v>30</v>
      </c>
      <c r="Q36" s="19">
        <f t="shared" ref="Q36:Q39" si="4">SUM(B36:P36)*100/1500</f>
        <v>39.333333333333336</v>
      </c>
    </row>
    <row r="37" spans="1:17" x14ac:dyDescent="0.2">
      <c r="A37" t="s">
        <v>202</v>
      </c>
      <c r="B37" s="19">
        <f>COUNTIF('A2'!H2:H11,"=3")*100/$Q$2</f>
        <v>10</v>
      </c>
      <c r="C37" s="19">
        <f>COUNTIF('A2'!O2:O11,"=3")*100/$Q$2</f>
        <v>20</v>
      </c>
      <c r="D37" s="19">
        <f>COUNTIF('A2'!V2:V11,"=3")*100/$Q$2</f>
        <v>20</v>
      </c>
      <c r="E37" s="19">
        <f>COUNTIF('A2'!AC2:AC11,"=3")*100/$Q$2</f>
        <v>10</v>
      </c>
      <c r="F37" s="19">
        <f>COUNTIF('A2'!AJ2:AJ11,"=3")*100/$Q$2</f>
        <v>30</v>
      </c>
      <c r="G37" s="19">
        <f>COUNTIF('A2'!AQ2:AQ11,"=3")*100/$Q$2</f>
        <v>10</v>
      </c>
      <c r="H37" s="19">
        <f>COUNTIF('A2'!AX2:AX11,"=3")*100/$Q$2</f>
        <v>20</v>
      </c>
      <c r="I37" s="19">
        <f>COUNTIF('A2'!BE2:BE11,"=3")*100/$Q$2</f>
        <v>30</v>
      </c>
      <c r="J37" s="19">
        <f>COUNTIF('A2'!BL2:BL11,"=3")*100/$Q$2</f>
        <v>20</v>
      </c>
      <c r="K37" s="19">
        <f>COUNTIF('A2'!BS2:BS11,"=3")*100/$Q$2</f>
        <v>20</v>
      </c>
      <c r="L37" s="19">
        <f>COUNTIF('A2'!BZ2:BZ11,"=3")*100/$Q$2</f>
        <v>50</v>
      </c>
      <c r="M37" s="19">
        <f>COUNTIF('A2'!CG2:CG11,"=3")*100/$Q$2</f>
        <v>30</v>
      </c>
      <c r="N37" s="19">
        <f>COUNTIF('A2'!CN2:CN11,"=3")*100/$Q$2</f>
        <v>20</v>
      </c>
      <c r="O37" s="19">
        <f>COUNTIF('A2'!CU2:CU11,"=3")*100/$Q$2</f>
        <v>50</v>
      </c>
      <c r="P37" s="19">
        <f>COUNTIF('A2'!DB2:DB11,"=3")*100/$Q$2</f>
        <v>40</v>
      </c>
      <c r="Q37" s="19">
        <f t="shared" si="4"/>
        <v>25.333333333333332</v>
      </c>
    </row>
    <row r="38" spans="1:17" x14ac:dyDescent="0.2">
      <c r="A38" t="s">
        <v>203</v>
      </c>
      <c r="B38" s="19">
        <f>COUNTIF('A2'!H2:H11,"=2")*100/$Q$2</f>
        <v>0</v>
      </c>
      <c r="C38" s="19">
        <f>COUNTIF('A2'!O2:O11,"=2")*100/$Q$2</f>
        <v>0</v>
      </c>
      <c r="D38" s="19">
        <f>COUNTIF('A2'!V2:V11,"=2")*100/$Q$2</f>
        <v>0</v>
      </c>
      <c r="E38" s="19">
        <f>COUNTIF('A2'!AC2:AC11,"=2")*100/$Q$2</f>
        <v>0</v>
      </c>
      <c r="F38" s="19">
        <f>COUNTIF('A2'!AJ2:AJ11,"=2")*100/$Q$2</f>
        <v>0</v>
      </c>
      <c r="G38" s="19">
        <f>COUNTIF('A2'!AQ2:AQ11,"=2")*100/$Q$2</f>
        <v>0</v>
      </c>
      <c r="H38" s="19">
        <f>COUNTIF('A2'!AX2:AX11,"=2")*100/$Q$2</f>
        <v>0</v>
      </c>
      <c r="I38" s="19">
        <f>COUNTIF('A2'!BE2:BE11,"=2")*100/$Q$2</f>
        <v>0</v>
      </c>
      <c r="J38" s="19">
        <f>COUNTIF('A2'!BL2:BL11,"=2")*100/$Q$2</f>
        <v>0</v>
      </c>
      <c r="K38" s="19">
        <f>COUNTIF('A2'!BS2:BS11,"=2")*100/$Q$2</f>
        <v>0</v>
      </c>
      <c r="L38" s="19">
        <f>COUNTIF('A2'!BZ2:BZ11,"=2")*100/$Q$2</f>
        <v>0</v>
      </c>
      <c r="M38" s="19">
        <f>COUNTIF('A2'!CG2:CG11,"=2")*100/$Q$2</f>
        <v>0</v>
      </c>
      <c r="N38" s="19">
        <f>COUNTIF('A2'!CN2:CN11,"=2")*100/$Q$2</f>
        <v>0</v>
      </c>
      <c r="O38" s="19">
        <f>COUNTIF('A2'!CU2:CU11,"=2")*100/$Q$2</f>
        <v>0</v>
      </c>
      <c r="P38" s="19">
        <f>COUNTIF('A2'!DB2:DB11,"=2")*100/$Q$2</f>
        <v>0</v>
      </c>
      <c r="Q38" s="19">
        <f t="shared" si="4"/>
        <v>0</v>
      </c>
    </row>
    <row r="39" spans="1:17" x14ac:dyDescent="0.2">
      <c r="A39" t="s">
        <v>204</v>
      </c>
      <c r="B39" s="19">
        <f>COUNTIF('A2'!H2:H11,"=1")*100/$Q$2</f>
        <v>0</v>
      </c>
      <c r="C39" s="19">
        <f>COUNTIF('A2'!O2:O11,"=1")*100/$Q$2</f>
        <v>0</v>
      </c>
      <c r="D39" s="19">
        <f>COUNTIF('A2'!V2:V11,"=1")*100/$Q$2</f>
        <v>0</v>
      </c>
      <c r="E39" s="19">
        <f>COUNTIF('A2'!AC2:AC11,"=1")*100/$Q$2</f>
        <v>0</v>
      </c>
      <c r="F39" s="19">
        <f>COUNTIF('A2'!AJ2:AJ11,"=1")*100/$Q$2</f>
        <v>0</v>
      </c>
      <c r="G39" s="19">
        <f>COUNTIF('A2'!AQ2:AQ11,"=1")*100/$Q$2</f>
        <v>0</v>
      </c>
      <c r="H39" s="19">
        <f>COUNTIF('A2'!AX2:AX11,"=1")*100/$Q$2</f>
        <v>0</v>
      </c>
      <c r="I39" s="19">
        <f>COUNTIF('A2'!BE2:BE11,"=1")*100/$Q$2</f>
        <v>0</v>
      </c>
      <c r="J39" s="19">
        <f>COUNTIF('A2'!BL2:BL11,"=1")*100/$Q$2</f>
        <v>0</v>
      </c>
      <c r="K39" s="19">
        <f>COUNTIF('A2'!BS2:BS11,"=1")*100/$Q$2</f>
        <v>10</v>
      </c>
      <c r="L39" s="19">
        <f>COUNTIF('A2'!BZ2:BZ11,"=1")*100/$Q$2</f>
        <v>0</v>
      </c>
      <c r="M39" s="19">
        <f>COUNTIF('A2'!CG2:CG11,"=1")*100/$Q$2</f>
        <v>0</v>
      </c>
      <c r="N39" s="19">
        <f>COUNTIF('A2'!CN2:CN11,"=1")*100/$Q$2</f>
        <v>0</v>
      </c>
      <c r="O39" s="19">
        <f>COUNTIF('A2'!CU2:CU11,"=1")*100/$Q$2</f>
        <v>0</v>
      </c>
      <c r="P39" s="19">
        <f>COUNTIF('A2'!DB2:DB11,"=1")*100/$Q$2</f>
        <v>0</v>
      </c>
      <c r="Q39" s="19">
        <f t="shared" si="4"/>
        <v>0.66666666666666663</v>
      </c>
    </row>
    <row r="40" spans="1:17" x14ac:dyDescent="0.2">
      <c r="Q40" s="20">
        <f>SUM(Q35:Q39)</f>
        <v>100</v>
      </c>
    </row>
    <row r="42" spans="1:17" x14ac:dyDescent="0.2">
      <c r="A42" t="s">
        <v>212</v>
      </c>
      <c r="B42" s="17" t="s">
        <v>185</v>
      </c>
      <c r="C42" s="17" t="s">
        <v>186</v>
      </c>
      <c r="D42" s="17" t="s">
        <v>187</v>
      </c>
      <c r="E42" s="17" t="s">
        <v>188</v>
      </c>
      <c r="F42" s="17" t="s">
        <v>189</v>
      </c>
      <c r="G42" s="17" t="s">
        <v>190</v>
      </c>
      <c r="H42" s="17" t="s">
        <v>191</v>
      </c>
      <c r="I42" s="17" t="s">
        <v>192</v>
      </c>
      <c r="J42" s="17" t="s">
        <v>193</v>
      </c>
      <c r="K42" s="17" t="s">
        <v>194</v>
      </c>
      <c r="L42" s="17" t="s">
        <v>195</v>
      </c>
      <c r="M42" s="17" t="s">
        <v>196</v>
      </c>
      <c r="N42" s="17" t="s">
        <v>197</v>
      </c>
      <c r="O42" s="17" t="s">
        <v>198</v>
      </c>
      <c r="P42" s="17" t="s">
        <v>199</v>
      </c>
    </row>
    <row r="43" spans="1:17" x14ac:dyDescent="0.2">
      <c r="A43" t="s">
        <v>200</v>
      </c>
      <c r="B43" s="19">
        <f>COUNTIF('A2'!I2:I11,"=5")*100/$Q$2</f>
        <v>10</v>
      </c>
      <c r="C43" s="19">
        <f>COUNTIF('A2'!P2:P11,"=5")*100/$Q$2</f>
        <v>30</v>
      </c>
      <c r="D43" s="19">
        <f>COUNTIF('A2'!W2:W11,"=5")*100/$Q$2</f>
        <v>10</v>
      </c>
      <c r="E43" s="19">
        <f>COUNTIF('A2'!AD2:AD11,"=5")*100/$Q$2</f>
        <v>30</v>
      </c>
      <c r="F43" s="19">
        <f>COUNTIF('A2'!AK2:AK11,"=5")*100/$Q$2</f>
        <v>20</v>
      </c>
      <c r="G43" s="19">
        <f>COUNTIF('A2'!AR2:AR11,"=5")*100/$Q$2</f>
        <v>10</v>
      </c>
      <c r="H43" s="19">
        <f>COUNTIF('A2'!AY2:AY11,"=5")*100/$Q$2</f>
        <v>20</v>
      </c>
      <c r="I43" s="19">
        <f>COUNTIF('A2'!BF2:BF11,"=5")*100/$Q$2</f>
        <v>10</v>
      </c>
      <c r="J43" s="19">
        <f>COUNTIF('A2'!BM2:BM11,"=5")*100/$Q$2</f>
        <v>20</v>
      </c>
      <c r="K43" s="19">
        <f>COUNTIF('A2'!BT2:BT11,"=5")*100/$Q$2</f>
        <v>20</v>
      </c>
      <c r="L43" s="19">
        <f>COUNTIF('A2'!CA2:CA25,"=5")*100/$Q$2</f>
        <v>10</v>
      </c>
      <c r="M43" s="19">
        <f>COUNTIF('A2'!CH2:CH11,"=5")*100/$Q$2</f>
        <v>20</v>
      </c>
      <c r="N43" s="19">
        <f>COUNTIF('A2'!CO2:CO11,"=5")*100/$Q$2</f>
        <v>20</v>
      </c>
      <c r="O43" s="19">
        <f>COUNTIF('A2'!CV2:CV11,"=5")*100/$Q$2</f>
        <v>30</v>
      </c>
      <c r="P43" s="19">
        <f>COUNTIF('A2'!DC2:DC11,"=5")*100/$Q$2</f>
        <v>20</v>
      </c>
      <c r="Q43" s="19">
        <f>SUM(B43:P43)*100/1500</f>
        <v>18.666666666666668</v>
      </c>
    </row>
    <row r="44" spans="1:17" x14ac:dyDescent="0.2">
      <c r="A44" t="s">
        <v>201</v>
      </c>
      <c r="B44" s="19">
        <f>COUNTIF('A2'!I2:I11,"=4")*100/$Q$2</f>
        <v>40</v>
      </c>
      <c r="C44" s="19">
        <f>COUNTIF('A2'!P2:P11,"=4")*100/$Q$2</f>
        <v>20</v>
      </c>
      <c r="D44" s="19">
        <f>COUNTIF('A2'!W2:W11,"=4")*100/$Q$2</f>
        <v>40</v>
      </c>
      <c r="E44" s="19">
        <f>COUNTIF('A2'!AD2:AD11,"=4")*100/$Q$2</f>
        <v>30</v>
      </c>
      <c r="F44" s="19">
        <f>COUNTIF('A2'!AK2:AK11,"=4")*100/$Q$2</f>
        <v>20</v>
      </c>
      <c r="G44" s="19">
        <f>COUNTIF('A2'!AR2:AR11,"=4")*100/$Q$2</f>
        <v>20</v>
      </c>
      <c r="H44" s="19">
        <f>COUNTIF('A2'!AY2:AY11,"=4")*100/$Q$2</f>
        <v>20</v>
      </c>
      <c r="I44" s="19">
        <f>COUNTIF('A2'!BF2:BF11,"=4")*100/$Q$2</f>
        <v>50</v>
      </c>
      <c r="J44" s="19">
        <f>COUNTIF('A2'!BM2:BM11,"=4")*100/$Q$2</f>
        <v>30</v>
      </c>
      <c r="K44" s="19">
        <f>COUNTIF('A2'!BT2:BT11,"=4")*100/$Q$2</f>
        <v>20</v>
      </c>
      <c r="L44" s="19">
        <f>COUNTIF('A2'!CA2:CA25,"=4")*100/$Q$2</f>
        <v>30</v>
      </c>
      <c r="M44" s="19">
        <f>COUNTIF('A2'!CH2:CH11,"=4")*100/$Q$2</f>
        <v>40</v>
      </c>
      <c r="N44" s="19">
        <f>COUNTIF('A2'!CO2:CO11,"=4")*100/$Q$2</f>
        <v>30</v>
      </c>
      <c r="O44" s="19">
        <f>COUNTIF('A2'!CV2:CV11,"=4")*100/$Q$2</f>
        <v>10</v>
      </c>
      <c r="P44" s="19">
        <f>COUNTIF('A2'!DC2:DC11,"=4")*100/$Q$2</f>
        <v>20</v>
      </c>
      <c r="Q44" s="19">
        <f t="shared" ref="Q44:Q47" si="5">SUM(B44:P44)*100/1500</f>
        <v>28</v>
      </c>
    </row>
    <row r="45" spans="1:17" x14ac:dyDescent="0.2">
      <c r="A45" t="s">
        <v>202</v>
      </c>
      <c r="B45" s="19">
        <f>COUNTIF('A2'!I2:I11,"=3")*100/$Q$2</f>
        <v>20</v>
      </c>
      <c r="C45" s="19">
        <f>COUNTIF('A2'!P2:P11,"=3")*100/$Q$2</f>
        <v>30</v>
      </c>
      <c r="D45" s="19">
        <f>COUNTIF('A2'!W2:W11,"=3")*100/$Q$2</f>
        <v>30</v>
      </c>
      <c r="E45" s="19">
        <f>COUNTIF('A2'!AD2:AD11,"=3")*100/$Q$2</f>
        <v>20</v>
      </c>
      <c r="F45" s="19">
        <f>COUNTIF('A2'!AK2:AK11,"=3")*100/$Q$2</f>
        <v>20</v>
      </c>
      <c r="G45" s="19">
        <f>COUNTIF('A2'!AR2:AR11,"=3")*100/$Q$2</f>
        <v>50</v>
      </c>
      <c r="H45" s="19">
        <f>COUNTIF('A2'!AY2:AY11,"=3")*100/$Q$2</f>
        <v>50</v>
      </c>
      <c r="I45" s="19">
        <f>COUNTIF('A2'!BF2:BF11,"=3")*100/$Q$2</f>
        <v>20</v>
      </c>
      <c r="J45" s="19">
        <f>COUNTIF('A2'!BM2:BM11,"=3")*100/$Q$2</f>
        <v>20</v>
      </c>
      <c r="K45" s="19">
        <f>COUNTIF('A2'!BT2:BT11,"=3")*100/$Q$2</f>
        <v>40</v>
      </c>
      <c r="L45" s="19">
        <f>COUNTIF('A2'!CA2:CA25,"=3")*100/$Q$2</f>
        <v>50</v>
      </c>
      <c r="M45" s="19">
        <f>COUNTIF('A2'!CH2:CH11,"=3")*100/$Q$2</f>
        <v>20</v>
      </c>
      <c r="N45" s="19">
        <f>COUNTIF('A2'!CO2:CO11,"=3")*100/$Q$2</f>
        <v>40</v>
      </c>
      <c r="O45" s="19">
        <f>COUNTIF('A2'!CV2:CV11,"=3")*100/$Q$2</f>
        <v>40</v>
      </c>
      <c r="P45" s="19">
        <f>COUNTIF('A2'!DC2:DC11,"=3")*100/$Q$2</f>
        <v>30</v>
      </c>
      <c r="Q45" s="19">
        <f t="shared" si="5"/>
        <v>32</v>
      </c>
    </row>
    <row r="46" spans="1:17" x14ac:dyDescent="0.2">
      <c r="A46" t="s">
        <v>203</v>
      </c>
      <c r="B46" s="19">
        <f>COUNTIF('A2'!I2:I11,"=2")*100/$Q$2</f>
        <v>20</v>
      </c>
      <c r="C46" s="19">
        <f>COUNTIF('A2'!P2:P11,"=2")*100/$Q$2</f>
        <v>0</v>
      </c>
      <c r="D46" s="19">
        <f>COUNTIF('A2'!W2:W11,"=2")*100/$Q$2</f>
        <v>0</v>
      </c>
      <c r="E46" s="19">
        <f>COUNTIF('A2'!AD2:AD11,"=2")*100/$Q$2</f>
        <v>0</v>
      </c>
      <c r="F46" s="19">
        <f>COUNTIF('A2'!AK2:AK11,"=2")*100/$Q$2</f>
        <v>20</v>
      </c>
      <c r="G46" s="19">
        <f>COUNTIF('A2'!AR2:AR11,"=2")*100/$Q$2</f>
        <v>10</v>
      </c>
      <c r="H46" s="19">
        <f>COUNTIF('A2'!AY2:AY11,"=2")*100/$Q$2</f>
        <v>0</v>
      </c>
      <c r="I46" s="19">
        <f>COUNTIF('A2'!BF2:BF11,"=2")*100/$Q$2</f>
        <v>0</v>
      </c>
      <c r="J46" s="19">
        <f>COUNTIF('A2'!BM2:BM11,"=2")*100/$Q$2</f>
        <v>20</v>
      </c>
      <c r="K46" s="19">
        <f>COUNTIF('A2'!BT2:BT11,"=2")*100/$Q$2</f>
        <v>0</v>
      </c>
      <c r="L46" s="19">
        <f>COUNTIF('A2'!CA2:CA25,"=2")*100/$Q$2</f>
        <v>0</v>
      </c>
      <c r="M46" s="19">
        <f>COUNTIF('A2'!CH2:CH11,"=2")*100/$Q$2</f>
        <v>0</v>
      </c>
      <c r="N46" s="19">
        <f>COUNTIF('A2'!CO2:CO11,"=2")*100/$Q$2</f>
        <v>0</v>
      </c>
      <c r="O46" s="19">
        <f>COUNTIF('A2'!CV2:CV11,"=2")*100/$Q$2</f>
        <v>10</v>
      </c>
      <c r="P46" s="19">
        <f>COUNTIF('A2'!DC2:DC11,"=2")*100/$Q$2</f>
        <v>10</v>
      </c>
      <c r="Q46" s="19">
        <f t="shared" si="5"/>
        <v>6</v>
      </c>
    </row>
    <row r="47" spans="1:17" x14ac:dyDescent="0.2">
      <c r="A47" t="s">
        <v>204</v>
      </c>
      <c r="B47" s="19">
        <f>COUNTIF('A2'!I2:I11,"=1")*100/$Q$2</f>
        <v>10</v>
      </c>
      <c r="C47" s="19">
        <f>COUNTIF('A2'!P2:P11,"=1")*100/$Q$2</f>
        <v>20</v>
      </c>
      <c r="D47" s="19">
        <f>COUNTIF('A2'!W2:W11,"=1")*100/$Q$2</f>
        <v>20</v>
      </c>
      <c r="E47" s="19">
        <f>COUNTIF('A2'!AD2:AD11,"=1")*100/$Q$2</f>
        <v>20</v>
      </c>
      <c r="F47" s="19">
        <f>COUNTIF('A2'!AK2:AK11,"=1")*100/$Q$2</f>
        <v>20</v>
      </c>
      <c r="G47" s="19">
        <f>COUNTIF('A2'!AR2:AR11,"=1")*100/$Q$2</f>
        <v>10</v>
      </c>
      <c r="H47" s="19">
        <f>COUNTIF('A2'!AY2:AY11,"=1")*100/$Q$2</f>
        <v>10</v>
      </c>
      <c r="I47" s="19">
        <f>COUNTIF('A2'!BF2:BF11,"=1")*100/$Q$2</f>
        <v>20</v>
      </c>
      <c r="J47" s="19">
        <f>COUNTIF('A2'!BM2:BM11,"=1")*100/$Q$2</f>
        <v>10</v>
      </c>
      <c r="K47" s="19">
        <f>COUNTIF('A2'!BT2:BT11,"=1")*100/$Q$2</f>
        <v>20</v>
      </c>
      <c r="L47" s="19">
        <f>COUNTIF('A2'!CA2:CA25,"=1")*100/$Q$2</f>
        <v>10</v>
      </c>
      <c r="M47" s="19">
        <f>COUNTIF('A2'!CH2:CH11,"=1")*100/$Q$2</f>
        <v>20</v>
      </c>
      <c r="N47" s="19">
        <f>COUNTIF('A2'!CO2:CO11,"=1")*100/$Q$2</f>
        <v>10</v>
      </c>
      <c r="O47" s="19">
        <f>COUNTIF('A2'!CV2:CV11,"=1")*100/$Q$2</f>
        <v>10</v>
      </c>
      <c r="P47" s="19">
        <f>COUNTIF('A2'!DC2:DC11,"=1")*100/$Q$2</f>
        <v>20</v>
      </c>
      <c r="Q47" s="19">
        <f t="shared" si="5"/>
        <v>15.333333333333334</v>
      </c>
    </row>
    <row r="48" spans="1:17" x14ac:dyDescent="0.2">
      <c r="Q48" s="20">
        <f>SUM(Q43:Q47)</f>
        <v>100</v>
      </c>
    </row>
    <row r="50" spans="1:17" x14ac:dyDescent="0.2">
      <c r="A50" t="s">
        <v>210</v>
      </c>
      <c r="B50" s="17" t="s">
        <v>185</v>
      </c>
      <c r="C50" s="17" t="s">
        <v>186</v>
      </c>
      <c r="D50" s="17" t="s">
        <v>187</v>
      </c>
      <c r="E50" s="17" t="s">
        <v>188</v>
      </c>
      <c r="F50" s="17" t="s">
        <v>189</v>
      </c>
      <c r="G50" s="17" t="s">
        <v>190</v>
      </c>
      <c r="H50" s="17" t="s">
        <v>191</v>
      </c>
      <c r="I50" s="17" t="s">
        <v>192</v>
      </c>
      <c r="J50" s="17" t="s">
        <v>193</v>
      </c>
      <c r="K50" s="17" t="s">
        <v>194</v>
      </c>
      <c r="L50" s="17" t="s">
        <v>195</v>
      </c>
      <c r="M50" s="17" t="s">
        <v>196</v>
      </c>
      <c r="N50" s="17" t="s">
        <v>197</v>
      </c>
      <c r="O50" s="17" t="s">
        <v>198</v>
      </c>
      <c r="P50" s="17" t="s">
        <v>199</v>
      </c>
    </row>
    <row r="51" spans="1:17" x14ac:dyDescent="0.2">
      <c r="A51" t="s">
        <v>200</v>
      </c>
      <c r="B51" s="19">
        <f>COUNTIF('A2'!J2:J11,"=5")*100/$Q$2</f>
        <v>30</v>
      </c>
      <c r="C51" s="19">
        <f>COUNTIF('A2'!Q2:Q11,"=5")*100/$Q$2</f>
        <v>50</v>
      </c>
      <c r="D51" s="19">
        <f>COUNTIF('A2'!X2:X11,"=5")*100/$Q$2</f>
        <v>40</v>
      </c>
      <c r="E51" s="19">
        <f>COUNTIF('A2'!AE2:AE11,"=5")*100/$Q$2</f>
        <v>40</v>
      </c>
      <c r="F51" s="19">
        <f>COUNTIF('A2'!AL2:AL11,"=5")*100/$Q$2</f>
        <v>30</v>
      </c>
      <c r="G51" s="19">
        <f>COUNTIF('A2'!AS2:AS11,"=5")*100/$Q$2</f>
        <v>40</v>
      </c>
      <c r="H51" s="19">
        <f>COUNTIF('A2'!AZ2:AZ11,"=5")*100/$Q$2</f>
        <v>30</v>
      </c>
      <c r="I51" s="19">
        <f>COUNTIF('A2'!BG2:BG11,"=5")*100/$Q$2</f>
        <v>30</v>
      </c>
      <c r="J51" s="19">
        <f>COUNTIF('A2'!BN2:BN11,"=5")*100/$Q$2</f>
        <v>30</v>
      </c>
      <c r="K51" s="19">
        <f>COUNTIF('A2'!BU2:BU11,"=5")*100/$Q$2</f>
        <v>30</v>
      </c>
      <c r="L51" s="19">
        <f>COUNTIF('A2'!CB2:CB11,"=5")*100/$Q$2</f>
        <v>30</v>
      </c>
      <c r="M51" s="19">
        <f>COUNTIF('A2'!CI2:CI11,"=5")*100/$Q$2</f>
        <v>30</v>
      </c>
      <c r="N51" s="19">
        <f>COUNTIF('A2'!CP2:CP11,"=5")*100/$Q$2</f>
        <v>40</v>
      </c>
      <c r="O51" s="19">
        <f>COUNTIF('A2'!CW2:CW11,"=5")*100/$Q$2</f>
        <v>40</v>
      </c>
      <c r="P51" s="19">
        <f>COUNTIF('A2'!DD2:DD11,"=5")*100/$Q$2</f>
        <v>30</v>
      </c>
      <c r="Q51" s="19">
        <f>SUM(B51:P51)*100/1500</f>
        <v>34.666666666666664</v>
      </c>
    </row>
    <row r="52" spans="1:17" x14ac:dyDescent="0.2">
      <c r="A52" t="s">
        <v>201</v>
      </c>
      <c r="B52" s="19">
        <f>COUNTIF('A2'!J2:J11,"=4")*100/$Q$2</f>
        <v>60</v>
      </c>
      <c r="C52" s="19">
        <f>COUNTIF('A2'!Q2:Q11,"=4")*100/$Q$2</f>
        <v>50</v>
      </c>
      <c r="D52" s="19">
        <f>COUNTIF('A2'!X2:X11,"=4")*100/$Q$2</f>
        <v>40</v>
      </c>
      <c r="E52" s="19">
        <f>COUNTIF('A2'!AE2:AE11,"=4")*100/$Q$2</f>
        <v>50</v>
      </c>
      <c r="F52" s="19">
        <f>COUNTIF('A2'!AL2:AL11,"=4")*100/$Q$2</f>
        <v>40</v>
      </c>
      <c r="G52" s="19">
        <f>COUNTIF('A2'!AS2:AS11,"=4")*100/$Q$2</f>
        <v>50</v>
      </c>
      <c r="H52" s="19">
        <f>COUNTIF('A2'!AZ2:AZ11,"=4")*100/$Q$2</f>
        <v>60</v>
      </c>
      <c r="I52" s="19">
        <f>COUNTIF('A2'!BG2:BG11,"=4")*100/$Q$2</f>
        <v>40</v>
      </c>
      <c r="J52" s="19">
        <f>COUNTIF('A2'!BN2:BN11,"=4")*100/$Q$2</f>
        <v>30</v>
      </c>
      <c r="K52" s="19">
        <f>COUNTIF('A2'!BU2:BU11,"=4")*100/$Q$2</f>
        <v>30</v>
      </c>
      <c r="L52" s="19">
        <f>COUNTIF('A2'!CB2:CB11,"=4")*100/$Q$2</f>
        <v>30</v>
      </c>
      <c r="M52" s="19">
        <f>COUNTIF('A2'!CI2:CI11,"=4")*100/$Q$2</f>
        <v>30</v>
      </c>
      <c r="N52" s="19">
        <f>COUNTIF('A2'!CP2:CP11,"=4")*100/$Q$2</f>
        <v>30</v>
      </c>
      <c r="O52" s="19">
        <f>COUNTIF('A2'!CW2:CW11,"=4")*100/$Q$2</f>
        <v>10</v>
      </c>
      <c r="P52" s="19">
        <f>COUNTIF('A2'!DD2:DD11,"=4")*100/$Q$2</f>
        <v>30</v>
      </c>
      <c r="Q52" s="19">
        <f t="shared" ref="Q52:Q55" si="6">SUM(B52:P52)*100/1500</f>
        <v>38.666666666666664</v>
      </c>
    </row>
    <row r="53" spans="1:17" x14ac:dyDescent="0.2">
      <c r="A53" t="s">
        <v>202</v>
      </c>
      <c r="B53" s="19">
        <f>COUNTIF('A2'!J2:J11,"=3")*100/$Q$2</f>
        <v>10</v>
      </c>
      <c r="C53" s="19">
        <f>COUNTIF('A2'!Q2:Q11,"=3")*100/$Q$2</f>
        <v>0</v>
      </c>
      <c r="D53" s="19">
        <f>COUNTIF('A2'!X2:X11,"=3")*100/$Q$2</f>
        <v>10</v>
      </c>
      <c r="E53" s="19">
        <f>COUNTIF('A2'!AE2:AE11,"=3")*100/$Q$2</f>
        <v>10</v>
      </c>
      <c r="F53" s="19">
        <f>COUNTIF('A2'!AL2:AL11,"=3")*100/$Q$2</f>
        <v>30</v>
      </c>
      <c r="G53" s="19">
        <f>COUNTIF('A2'!AS2:AS11,"=3")*100/$Q$2</f>
        <v>10</v>
      </c>
      <c r="H53" s="19">
        <f>COUNTIF('A2'!AZ2:AZ11,"=3")*100/$Q$2</f>
        <v>10</v>
      </c>
      <c r="I53" s="19">
        <f>COUNTIF('A2'!BG2:BG11,"=3")*100/$Q$2</f>
        <v>30</v>
      </c>
      <c r="J53" s="19">
        <f>COUNTIF('A2'!BN2:BN11,"=3")*100/$Q$2</f>
        <v>40</v>
      </c>
      <c r="K53" s="19">
        <f>COUNTIF('A2'!BU2:BU11,"=3")*100/$Q$2</f>
        <v>30</v>
      </c>
      <c r="L53" s="19">
        <f>COUNTIF('A2'!CB2:CB11,"=3")*100/$Q$2</f>
        <v>40</v>
      </c>
      <c r="M53" s="19">
        <f>COUNTIF('A2'!CI2:CI11,"=3")*100/$Q$2</f>
        <v>30</v>
      </c>
      <c r="N53" s="19">
        <f>COUNTIF('A2'!CP2:CP11,"=3")*100/$Q$2</f>
        <v>30</v>
      </c>
      <c r="O53" s="19">
        <f>COUNTIF('A2'!CW2:CW11,"=3")*100/$Q$2</f>
        <v>50</v>
      </c>
      <c r="P53" s="19">
        <f>COUNTIF('A2'!DD2:DD11,"=3")*100/$Q$2</f>
        <v>30</v>
      </c>
      <c r="Q53" s="19">
        <f t="shared" si="6"/>
        <v>24</v>
      </c>
    </row>
    <row r="54" spans="1:17" x14ac:dyDescent="0.2">
      <c r="A54" t="s">
        <v>203</v>
      </c>
      <c r="B54" s="19">
        <f>COUNTIF('A2'!J2:J11,"=2")*100/$Q$2</f>
        <v>0</v>
      </c>
      <c r="C54" s="19">
        <f>COUNTIF('A2'!Q2:Q11,"=2")*100/$Q$2</f>
        <v>0</v>
      </c>
      <c r="D54" s="19">
        <f>COUNTIF('A2'!X2:X11,"=2")*100/$Q$2</f>
        <v>10</v>
      </c>
      <c r="E54" s="19">
        <f>COUNTIF('A2'!AE2:AE11,"=2")*100/$Q$2</f>
        <v>0</v>
      </c>
      <c r="F54" s="19">
        <f>COUNTIF('A2'!AL2:AL11,"=2")*100/$Q$2</f>
        <v>0</v>
      </c>
      <c r="G54" s="19">
        <f>COUNTIF('A2'!AS2:AS11,"=2")*100/$Q$2</f>
        <v>0</v>
      </c>
      <c r="H54" s="19">
        <f>COUNTIF('A2'!AZ2:AZ11,"=2")*100/$Q$2</f>
        <v>0</v>
      </c>
      <c r="I54" s="19">
        <f>COUNTIF('A2'!BG2:BG11,"=2")*100/$Q$2</f>
        <v>0</v>
      </c>
      <c r="J54" s="19">
        <f>COUNTIF('A2'!BN2:BN11,"=2")*100/$Q$2</f>
        <v>0</v>
      </c>
      <c r="K54" s="19">
        <f>COUNTIF('A2'!BU2:BU11,"=2")*100/$Q$2</f>
        <v>0</v>
      </c>
      <c r="L54" s="19">
        <f>COUNTIF('A2'!CB2:CB11,"=2")*100/$Q$2</f>
        <v>0</v>
      </c>
      <c r="M54" s="19">
        <f>COUNTIF('A2'!CI2:CI11,"=2")*100/$Q$2</f>
        <v>10</v>
      </c>
      <c r="N54" s="19">
        <f>COUNTIF('A2'!CP2:CP11,"=2")*100/$Q$2</f>
        <v>0</v>
      </c>
      <c r="O54" s="19">
        <f>COUNTIF('A2'!CW2:CW11,"=2")*100/$Q$2</f>
        <v>0</v>
      </c>
      <c r="P54" s="19">
        <f>COUNTIF('A2'!DD2:DD11,"=2")*100/$Q$2</f>
        <v>10</v>
      </c>
      <c r="Q54" s="19">
        <f t="shared" si="6"/>
        <v>2</v>
      </c>
    </row>
    <row r="55" spans="1:17" x14ac:dyDescent="0.2">
      <c r="A55" t="s">
        <v>204</v>
      </c>
      <c r="B55" s="19">
        <f>COUNTIF('A2'!J2:J11,"=1")*100/$Q$2</f>
        <v>0</v>
      </c>
      <c r="C55" s="19">
        <f>COUNTIF('A2'!Q2:Q11,"=1")*100/$Q$2</f>
        <v>0</v>
      </c>
      <c r="D55" s="19">
        <f>COUNTIF('A2'!X2:X11,"=1")*100/$Q$2</f>
        <v>0</v>
      </c>
      <c r="E55" s="19">
        <f>COUNTIF('A2'!AE2:AE11,"=1")*100/$Q$2</f>
        <v>0</v>
      </c>
      <c r="F55" s="19">
        <f>COUNTIF('A2'!AL2:AL11,"=1")*100/$Q$2</f>
        <v>0</v>
      </c>
      <c r="G55" s="19">
        <f>COUNTIF('A2'!AS2:AS11,"=1")*100/$Q$2</f>
        <v>0</v>
      </c>
      <c r="H55" s="19">
        <f>COUNTIF('A2'!AZ2:AZ11,"=1")*100/$Q$2</f>
        <v>0</v>
      </c>
      <c r="I55" s="19">
        <f>COUNTIF('A2'!BG2:BG11,"=1")*100/$Q$2</f>
        <v>0</v>
      </c>
      <c r="J55" s="19">
        <f>COUNTIF('A2'!BN2:BN11,"=1")*100/$Q$2</f>
        <v>0</v>
      </c>
      <c r="K55" s="19">
        <f>COUNTIF('A2'!BU2:BU11,"=1")*100/$Q$2</f>
        <v>10</v>
      </c>
      <c r="L55" s="19">
        <f>COUNTIF('A2'!CB2:CB11,"=1")*100/$Q$2</f>
        <v>0</v>
      </c>
      <c r="M55" s="19">
        <f>COUNTIF('A2'!CI2:CI11,"=1")*100/$Q$2</f>
        <v>0</v>
      </c>
      <c r="N55" s="19">
        <f>COUNTIF('A2'!CP2:CP11,"=1")*100/$Q$2</f>
        <v>0</v>
      </c>
      <c r="O55" s="19">
        <f>COUNTIF('A2'!CW2:CW11,"=1")*100/$Q$2</f>
        <v>0</v>
      </c>
      <c r="P55" s="19">
        <f>COUNTIF('A2'!DD2:DD11,"=1")*100/$Q$2</f>
        <v>0</v>
      </c>
      <c r="Q55" s="19">
        <f t="shared" si="6"/>
        <v>0.66666666666666663</v>
      </c>
    </row>
    <row r="56" spans="1:17" x14ac:dyDescent="0.2">
      <c r="Q56" s="20">
        <f>SUM(Q51:Q55)</f>
        <v>100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9:K19"/>
  <sheetViews>
    <sheetView workbookViewId="0">
      <selection sqref="A1:XFD1048576"/>
    </sheetView>
  </sheetViews>
  <sheetFormatPr defaultRowHeight="12.75" x14ac:dyDescent="0.2"/>
  <sheetData>
    <row r="19" spans="1:11" x14ac:dyDescent="0.2">
      <c r="A19" s="21"/>
      <c r="K19" s="21"/>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Form responses 1</vt:lpstr>
      <vt:lpstr>A1</vt:lpstr>
      <vt:lpstr>Analysis A1</vt:lpstr>
      <vt:lpstr>Fin + BA - A1-Bar Graphs-14R</vt:lpstr>
      <vt:lpstr>Pie Graphs A1</vt:lpstr>
      <vt:lpstr>QR A1</vt:lpstr>
      <vt:lpstr>A2</vt:lpstr>
      <vt:lpstr>Analysis A2</vt:lpstr>
      <vt:lpstr>Fin + HR - A2-Bar Graphs-10R</vt:lpstr>
      <vt:lpstr>Pie Graphs A2</vt:lpstr>
      <vt:lpstr>QR A2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Dlab-43</cp:lastModifiedBy>
  <cp:lastPrinted>2021-06-03T10:10:13Z</cp:lastPrinted>
  <dcterms:modified xsi:type="dcterms:W3CDTF">2021-06-03T10:10:16Z</dcterms:modified>
</cp:coreProperties>
</file>